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ilip.pasini\AppData\Local\Microsoft\Windows\INetCache\Content.Outlook\W6ZB2UX3\"/>
    </mc:Choice>
  </mc:AlternateContent>
  <xr:revisionPtr revIDLastSave="0" documentId="8_{CB312BAD-134E-4B8C-B5A9-7AB4C67CD601}" xr6:coauthVersionLast="47" xr6:coauthVersionMax="47" xr10:uidLastSave="{00000000-0000-0000-0000-000000000000}"/>
  <bookViews>
    <workbookView xWindow="38280" yWindow="-120" windowWidth="51840" windowHeight="21120" tabRatio="596" xr2:uid="{00000000-000D-0000-FFFF-FFFF00000000}"/>
  </bookViews>
  <sheets>
    <sheet name="Profit or loss" sheetId="1" r:id="rId1"/>
    <sheet name="Financial position" sheetId="2" r:id="rId2"/>
    <sheet name="Cash flow" sheetId="3" r:id="rId3"/>
    <sheet name="Business area" sheetId="4" r:id="rId4"/>
    <sheet name="Geography" sheetId="6" r:id="rId5"/>
  </sheets>
  <calcPr calcId="191028" iterate="1" iterateCount="10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" l="1"/>
  <c r="P18" i="6"/>
  <c r="P17" i="6"/>
  <c r="P16" i="6"/>
  <c r="P13" i="6"/>
  <c r="P12" i="6"/>
  <c r="P11" i="6"/>
  <c r="P10" i="6"/>
  <c r="P18" i="4"/>
  <c r="P12" i="4"/>
  <c r="P11" i="4"/>
  <c r="P10" i="4"/>
  <c r="O19" i="6"/>
  <c r="O18" i="6"/>
  <c r="O17" i="6"/>
  <c r="O16" i="6"/>
  <c r="O13" i="6"/>
  <c r="O12" i="6"/>
  <c r="O11" i="6"/>
  <c r="O10" i="6"/>
  <c r="O19" i="4"/>
  <c r="O18" i="4"/>
  <c r="O17" i="4"/>
  <c r="O16" i="4"/>
  <c r="O13" i="4"/>
  <c r="O12" i="4"/>
  <c r="O11" i="4"/>
  <c r="O10" i="4"/>
  <c r="N19" i="6"/>
  <c r="N18" i="6"/>
  <c r="N17" i="6"/>
  <c r="N16" i="6"/>
  <c r="N13" i="6"/>
  <c r="N12" i="6"/>
  <c r="N11" i="6"/>
  <c r="N10" i="6"/>
  <c r="N19" i="4"/>
  <c r="N18" i="4"/>
  <c r="N17" i="4"/>
  <c r="N16" i="4"/>
  <c r="N13" i="4"/>
  <c r="N12" i="4"/>
  <c r="N11" i="4"/>
  <c r="N10" i="4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J16" i="6"/>
  <c r="I16" i="6"/>
  <c r="H16" i="6"/>
  <c r="G16" i="6"/>
  <c r="F16" i="6"/>
  <c r="E16" i="6"/>
  <c r="D16" i="6"/>
  <c r="C16" i="6"/>
  <c r="B16" i="6"/>
  <c r="K16" i="6"/>
  <c r="M18" i="4"/>
  <c r="L18" i="4"/>
  <c r="K18" i="4"/>
  <c r="J18" i="4"/>
  <c r="M17" i="4"/>
  <c r="L17" i="4"/>
  <c r="K17" i="4"/>
  <c r="J17" i="4"/>
  <c r="M16" i="4"/>
  <c r="L16" i="4"/>
  <c r="K16" i="4"/>
  <c r="J16" i="4"/>
  <c r="L13" i="6"/>
  <c r="K13" i="6"/>
  <c r="J13" i="6"/>
  <c r="I13" i="6"/>
  <c r="H13" i="6"/>
  <c r="G13" i="6"/>
  <c r="F13" i="6"/>
  <c r="L12" i="6"/>
  <c r="K12" i="6"/>
  <c r="J12" i="6"/>
  <c r="I12" i="6"/>
  <c r="H12" i="6"/>
  <c r="G12" i="6"/>
  <c r="F12" i="6"/>
  <c r="L11" i="6"/>
  <c r="K11" i="6"/>
  <c r="J11" i="6"/>
  <c r="I11" i="6"/>
  <c r="H11" i="6"/>
  <c r="G11" i="6"/>
  <c r="F11" i="6"/>
  <c r="L10" i="6"/>
  <c r="K10" i="6"/>
  <c r="J10" i="6"/>
  <c r="I10" i="6"/>
  <c r="H10" i="6"/>
  <c r="G10" i="6"/>
  <c r="F10" i="6"/>
  <c r="L19" i="6"/>
  <c r="K19" i="6"/>
  <c r="J19" i="6"/>
  <c r="I19" i="6"/>
  <c r="H19" i="6"/>
  <c r="G19" i="6"/>
  <c r="F19" i="6"/>
  <c r="E19" i="6"/>
  <c r="D19" i="6"/>
  <c r="C19" i="6"/>
  <c r="B19" i="6"/>
  <c r="M19" i="6"/>
  <c r="M13" i="6"/>
  <c r="M12" i="6"/>
  <c r="M11" i="6"/>
  <c r="M10" i="6"/>
  <c r="P19" i="4" l="1"/>
  <c r="P17" i="4"/>
  <c r="P13" i="4"/>
  <c r="P16" i="4"/>
  <c r="M19" i="4"/>
  <c r="M13" i="4"/>
  <c r="M12" i="4"/>
  <c r="M11" i="4"/>
  <c r="M10" i="4"/>
  <c r="L19" i="4"/>
  <c r="L13" i="4"/>
  <c r="L12" i="4"/>
  <c r="L11" i="4"/>
  <c r="L10" i="4"/>
  <c r="K19" i="4" l="1"/>
  <c r="J19" i="4"/>
  <c r="K13" i="4"/>
  <c r="K12" i="4"/>
  <c r="K11" i="4"/>
  <c r="K10" i="4"/>
  <c r="J13" i="4" l="1"/>
  <c r="J12" i="4"/>
  <c r="J11" i="4"/>
  <c r="J10" i="4"/>
</calcChain>
</file>

<file path=xl/sharedStrings.xml><?xml version="1.0" encoding="utf-8"?>
<sst xmlns="http://schemas.openxmlformats.org/spreadsheetml/2006/main" count="271" uniqueCount="102">
  <si>
    <t>Profit or loss</t>
  </si>
  <si>
    <t>Thousand USD (rounded)</t>
  </si>
  <si>
    <t>Q1</t>
  </si>
  <si>
    <t>Q2</t>
  </si>
  <si>
    <t>Q3</t>
  </si>
  <si>
    <t>Q4</t>
  </si>
  <si>
    <t>2022 FY</t>
  </si>
  <si>
    <t>2023 FY</t>
  </si>
  <si>
    <t>Revenue from contracts with customers</t>
  </si>
  <si>
    <t>Other operating income</t>
  </si>
  <si>
    <t>Total revenue and other operating income</t>
  </si>
  <si>
    <t>Direct cost of sales</t>
  </si>
  <si>
    <t>Employee benefit expenses</t>
  </si>
  <si>
    <t>Other operating expenses</t>
  </si>
  <si>
    <t>Total operating expenses</t>
  </si>
  <si>
    <t>Depreciation</t>
  </si>
  <si>
    <t>Amortization of intangible assets</t>
  </si>
  <si>
    <t>Total depreciation and amortization</t>
  </si>
  <si>
    <t>Operating profit/(loss)</t>
  </si>
  <si>
    <t>Financial income</t>
  </si>
  <si>
    <t>Financial expenses</t>
  </si>
  <si>
    <t>Net foreign exchange gains (losses)</t>
  </si>
  <si>
    <t>Net Finance Items</t>
  </si>
  <si>
    <t>Profit/(loss) before income tax</t>
  </si>
  <si>
    <t>Estimated income tax</t>
  </si>
  <si>
    <t>Profit/(loss) for the year</t>
  </si>
  <si>
    <t>Financial position</t>
  </si>
  <si>
    <t>Property, plant and equipment</t>
  </si>
  <si>
    <t>Right-of-use assets</t>
  </si>
  <si>
    <t>Deferred tax assets</t>
  </si>
  <si>
    <t>Total Non-Current Assets</t>
  </si>
  <si>
    <t>Inventories</t>
  </si>
  <si>
    <t>Trade receivable</t>
  </si>
  <si>
    <t>Other current assets</t>
  </si>
  <si>
    <t>Cash and cash equivalents</t>
  </si>
  <si>
    <t>Total Current Assets</t>
  </si>
  <si>
    <t>Total Assets</t>
  </si>
  <si>
    <t>Share capital</t>
  </si>
  <si>
    <t>Share premium</t>
  </si>
  <si>
    <t>Other paid in capital</t>
  </si>
  <si>
    <t>Foreign currency translation reserves</t>
  </si>
  <si>
    <t>Retained earnings</t>
  </si>
  <si>
    <t>Total Equity</t>
  </si>
  <si>
    <t>Lease liabilities (non-current portion)</t>
  </si>
  <si>
    <t>Contract liabilities (non-current portion)</t>
  </si>
  <si>
    <t>Total non-current liabilities</t>
  </si>
  <si>
    <t>Lease liabilities (current portion)</t>
  </si>
  <si>
    <t>Trade payable</t>
  </si>
  <si>
    <t>Contract liabilities (current portion)</t>
  </si>
  <si>
    <t>Other current liabilities</t>
  </si>
  <si>
    <t>Total current liabilities</t>
  </si>
  <si>
    <t>Total Liabilities</t>
  </si>
  <si>
    <t>TOTAL EQUITY AND LIABILITIES</t>
  </si>
  <si>
    <t>Cash flow</t>
  </si>
  <si>
    <t>Cash flows from operating activities</t>
  </si>
  <si>
    <t>Depreciation and amortization</t>
  </si>
  <si>
    <t>Change in inventory</t>
  </si>
  <si>
    <t>Change in trade receivable</t>
  </si>
  <si>
    <t>Change in contract liabilities (deferred revenue)</t>
  </si>
  <si>
    <t>Change in trade payable</t>
  </si>
  <si>
    <t>Change in other current assets and other liabilities</t>
  </si>
  <si>
    <t>Net cash inflow from operating activities</t>
  </si>
  <si>
    <t xml:space="preserve">Cash flows from investing activities </t>
  </si>
  <si>
    <t>Payment for property, plant and equipment</t>
  </si>
  <si>
    <t>Payment for development cost</t>
  </si>
  <si>
    <t>Net cash (outflow) from investing activities</t>
  </si>
  <si>
    <t>Cash flows from financing activities</t>
  </si>
  <si>
    <t>Proceeds from issuance of ordinary shares</t>
  </si>
  <si>
    <t>Repurchase of warrants</t>
  </si>
  <si>
    <t>Proceeds from new borrowings</t>
  </si>
  <si>
    <t>Repayment of borrowing</t>
  </si>
  <si>
    <t>Repayments of lease liabilities</t>
  </si>
  <si>
    <t>Dividend paid out</t>
  </si>
  <si>
    <t>Net cash inflow from financing activities</t>
  </si>
  <si>
    <t xml:space="preserve">Net increase/(decrease) in cash and cash equivalents </t>
  </si>
  <si>
    <t>Cash and cash equivalents at the beginning of period</t>
  </si>
  <si>
    <t>Effects of exchange rate changes on cash and cash equivalents</t>
  </si>
  <si>
    <t>Cash and cash equivalents at the end of period</t>
  </si>
  <si>
    <t>Business area</t>
  </si>
  <si>
    <t>Revenue</t>
  </si>
  <si>
    <t>Solutions</t>
  </si>
  <si>
    <t>Devices</t>
  </si>
  <si>
    <t>Software &amp; Services</t>
  </si>
  <si>
    <t>Total</t>
  </si>
  <si>
    <t>Revenue growth</t>
  </si>
  <si>
    <t>Revenue split</t>
  </si>
  <si>
    <t>2024 FY</t>
  </si>
  <si>
    <t>Tax payable</t>
  </si>
  <si>
    <t>Public duties payable</t>
  </si>
  <si>
    <t>Taxes paid</t>
  </si>
  <si>
    <t>Americas</t>
  </si>
  <si>
    <t>APAC</t>
  </si>
  <si>
    <t>EMEA</t>
  </si>
  <si>
    <t>Geography</t>
  </si>
  <si>
    <t>Current tax liabilities (until Q3 2023)</t>
  </si>
  <si>
    <t>Interest received</t>
  </si>
  <si>
    <t>Net interest expense</t>
  </si>
  <si>
    <t>2025 YTD</t>
  </si>
  <si>
    <t>Payment for other intangible assets</t>
  </si>
  <si>
    <t>Intangible assets</t>
  </si>
  <si>
    <t>Borrowings (non-current portion)</t>
  </si>
  <si>
    <t>Paid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</si>
</sst>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164" fontId="3" fillId="0" borderId="9" xfId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64" fontId="2" fillId="0" borderId="11" xfId="1" applyNumberFormat="1" applyFont="1" applyFill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3" xfId="1" applyNumberFormat="1" applyFont="1" applyFill="1" applyBorder="1"/>
    <xf numFmtId="165" fontId="1" fillId="0" borderId="3" xfId="1" applyNumberFormat="1" applyFont="1" applyFill="1" applyBorder="1"/>
    <xf numFmtId="165" fontId="1" fillId="0" borderId="0" xfId="1" applyNumberFormat="1" applyFont="1" applyFill="1" applyBorder="1"/>
    <xf numFmtId="165" fontId="1" fillId="0" borderId="4" xfId="1" applyNumberFormat="1" applyFont="1" applyFill="1" applyBorder="1"/>
    <xf numFmtId="165" fontId="1" fillId="0" borderId="8" xfId="1" applyNumberFormat="1" applyFont="1" applyFill="1" applyBorder="1"/>
    <xf numFmtId="164" fontId="2" fillId="0" borderId="3" xfId="1" applyNumberFormat="1" applyFont="1" applyFill="1" applyBorder="1"/>
    <xf numFmtId="165" fontId="2" fillId="0" borderId="3" xfId="1" applyNumberFormat="1" applyFont="1" applyFill="1" applyBorder="1"/>
    <xf numFmtId="165" fontId="2" fillId="0" borderId="0" xfId="1" applyNumberFormat="1" applyFont="1" applyFill="1" applyBorder="1"/>
    <xf numFmtId="165" fontId="2" fillId="0" borderId="4" xfId="1" applyNumberFormat="1" applyFont="1" applyFill="1" applyBorder="1"/>
    <xf numFmtId="165" fontId="2" fillId="0" borderId="8" xfId="1" applyNumberFormat="1" applyFont="1" applyFill="1" applyBorder="1"/>
    <xf numFmtId="0" fontId="2" fillId="0" borderId="0" xfId="0" applyFont="1"/>
    <xf numFmtId="164" fontId="2" fillId="0" borderId="2" xfId="1" applyNumberFormat="1" applyFont="1" applyFill="1" applyBorder="1"/>
    <xf numFmtId="165" fontId="2" fillId="0" borderId="2" xfId="1" applyNumberFormat="1" applyFont="1" applyFill="1" applyBorder="1"/>
    <xf numFmtId="165" fontId="2" fillId="0" borderId="1" xfId="1" applyNumberFormat="1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3" fontId="1" fillId="0" borderId="4" xfId="1" applyNumberFormat="1" applyFont="1" applyFill="1" applyBorder="1"/>
    <xf numFmtId="3" fontId="0" fillId="0" borderId="0" xfId="0" applyNumberFormat="1"/>
    <xf numFmtId="3" fontId="2" fillId="0" borderId="3" xfId="1" applyNumberFormat="1" applyFont="1" applyFill="1" applyBorder="1"/>
    <xf numFmtId="3" fontId="2" fillId="0" borderId="0" xfId="1" applyNumberFormat="1" applyFont="1" applyFill="1" applyBorder="1"/>
    <xf numFmtId="3" fontId="2" fillId="0" borderId="4" xfId="1" applyNumberFormat="1" applyFont="1" applyFill="1" applyBorder="1"/>
    <xf numFmtId="3" fontId="2" fillId="0" borderId="0" xfId="0" applyNumberFormat="1" applyFont="1"/>
    <xf numFmtId="3" fontId="2" fillId="0" borderId="2" xfId="1" applyNumberFormat="1" applyFont="1" applyFill="1" applyBorder="1"/>
    <xf numFmtId="3" fontId="2" fillId="0" borderId="1" xfId="1" applyNumberFormat="1" applyFont="1" applyFill="1" applyBorder="1"/>
    <xf numFmtId="3" fontId="2" fillId="0" borderId="5" xfId="1" applyNumberFormat="1" applyFont="1" applyFill="1" applyBorder="1"/>
    <xf numFmtId="164" fontId="3" fillId="0" borderId="9" xfId="1" applyNumberFormat="1" applyFont="1" applyFill="1" applyBorder="1" applyAlignment="1">
      <alignment horizontal="left" vertical="center"/>
    </xf>
    <xf numFmtId="165" fontId="5" fillId="0" borderId="0" xfId="1" applyNumberFormat="1" applyFont="1" applyFill="1" applyBorder="1"/>
    <xf numFmtId="165" fontId="5" fillId="0" borderId="4" xfId="1" applyNumberFormat="1" applyFont="1" applyFill="1" applyBorder="1"/>
    <xf numFmtId="165" fontId="4" fillId="0" borderId="0" xfId="1" applyNumberFormat="1" applyFont="1" applyFill="1" applyBorder="1"/>
    <xf numFmtId="165" fontId="4" fillId="0" borderId="4" xfId="1" applyNumberFormat="1" applyFont="1" applyFill="1" applyBorder="1"/>
    <xf numFmtId="165" fontId="4" fillId="0" borderId="1" xfId="1" applyNumberFormat="1" applyFont="1" applyFill="1" applyBorder="1"/>
    <xf numFmtId="165" fontId="4" fillId="0" borderId="5" xfId="1" applyNumberFormat="1" applyFont="1" applyFill="1" applyBorder="1"/>
    <xf numFmtId="3" fontId="2" fillId="0" borderId="1" xfId="0" applyNumberFormat="1" applyFont="1" applyBorder="1"/>
    <xf numFmtId="165" fontId="0" fillId="0" borderId="0" xfId="0" applyNumberFormat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9" fontId="0" fillId="0" borderId="3" xfId="2" applyFont="1" applyBorder="1"/>
    <xf numFmtId="165" fontId="0" fillId="0" borderId="2" xfId="1" applyNumberFormat="1" applyFont="1" applyFill="1" applyBorder="1"/>
    <xf numFmtId="0" fontId="2" fillId="0" borderId="0" xfId="0" applyFont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2" xfId="0" applyFont="1" applyBorder="1"/>
    <xf numFmtId="0" fontId="5" fillId="0" borderId="3" xfId="0" applyFont="1" applyBorder="1"/>
    <xf numFmtId="165" fontId="0" fillId="0" borderId="4" xfId="1" applyNumberFormat="1" applyFont="1" applyBorder="1"/>
    <xf numFmtId="0" fontId="5" fillId="0" borderId="2" xfId="0" applyFont="1" applyBorder="1"/>
    <xf numFmtId="165" fontId="0" fillId="0" borderId="5" xfId="1" applyNumberFormat="1" applyFont="1" applyBorder="1"/>
    <xf numFmtId="0" fontId="0" fillId="0" borderId="3" xfId="0" applyBorder="1"/>
    <xf numFmtId="0" fontId="0" fillId="0" borderId="4" xfId="0" applyBorder="1"/>
    <xf numFmtId="9" fontId="0" fillId="0" borderId="0" xfId="2" applyFont="1" applyBorder="1"/>
    <xf numFmtId="9" fontId="0" fillId="0" borderId="4" xfId="2" applyFont="1" applyBorder="1"/>
    <xf numFmtId="0" fontId="2" fillId="0" borderId="3" xfId="0" applyFont="1" applyBorder="1" applyAlignment="1">
      <alignment horizontal="centerContinuous"/>
    </xf>
    <xf numFmtId="9" fontId="5" fillId="0" borderId="2" xfId="2" applyFont="1" applyBorder="1"/>
    <xf numFmtId="164" fontId="6" fillId="0" borderId="2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9" fontId="0" fillId="0" borderId="0" xfId="2" applyFont="1"/>
    <xf numFmtId="9" fontId="0" fillId="0" borderId="0" xfId="0" applyNumberFormat="1"/>
    <xf numFmtId="165" fontId="0" fillId="0" borderId="0" xfId="1" applyNumberFormat="1" applyFont="1" applyFill="1" applyBorder="1"/>
    <xf numFmtId="166" fontId="0" fillId="0" borderId="3" xfId="2" applyNumberFormat="1" applyFont="1" applyBorder="1"/>
    <xf numFmtId="166" fontId="0" fillId="0" borderId="0" xfId="2" applyNumberFormat="1" applyFont="1" applyBorder="1"/>
    <xf numFmtId="166" fontId="0" fillId="0" borderId="4" xfId="2" applyNumberFormat="1" applyFont="1" applyBorder="1"/>
    <xf numFmtId="166" fontId="0" fillId="0" borderId="2" xfId="2" applyNumberFormat="1" applyFont="1" applyBorder="1"/>
    <xf numFmtId="166" fontId="0" fillId="0" borderId="1" xfId="2" applyNumberFormat="1" applyFont="1" applyBorder="1"/>
    <xf numFmtId="166" fontId="0" fillId="0" borderId="5" xfId="2" applyNumberFormat="1" applyFont="1" applyBorder="1"/>
    <xf numFmtId="164" fontId="0" fillId="0" borderId="3" xfId="1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6" fontId="0" fillId="0" borderId="0" xfId="2" applyNumberFormat="1" applyFont="1"/>
    <xf numFmtId="164" fontId="2" fillId="0" borderId="0" xfId="1" applyNumberFormat="1" applyFont="1" applyFill="1" applyBorder="1"/>
  </cellXfs>
  <cellStyles count="14">
    <cellStyle name="Comma" xfId="1" builtinId="3"/>
    <cellStyle name="Comma 10" xfId="9" xr:uid="{C18A0E03-3873-4D6E-9244-0FF78FC54A78}"/>
    <cellStyle name="Comma 3" xfId="8" xr:uid="{032587B6-0775-4F37-B8BE-72C91E67C4AF}"/>
    <cellStyle name="Normal" xfId="0" builtinId="0"/>
    <cellStyle name="Normal 10 2 2" xfId="7" xr:uid="{1ACA521F-592B-4DE2-B074-5887CC56C1D7}"/>
    <cellStyle name="Normal 11" xfId="13" xr:uid="{5C114398-F1BF-47CF-966D-A70F433336F8}"/>
    <cellStyle name="Normal 12 5" xfId="6" xr:uid="{AD835C73-4913-499B-9F2C-3EA9099DA1F9}"/>
    <cellStyle name="Normal 2" xfId="3" xr:uid="{D1296166-695F-4441-B70C-B53557E834ED}"/>
    <cellStyle name="Normal 2 2" xfId="5" xr:uid="{44F44BD9-FC0A-4C2C-9334-EDDDBE68020C}"/>
    <cellStyle name="Normal 472" xfId="11" xr:uid="{2C59458F-D10F-417D-BEAF-7D79A871A1D4}"/>
    <cellStyle name="Normal 5" xfId="10" xr:uid="{6CC0E0FA-FF04-40CF-8CF8-47A36BFC7618}"/>
    <cellStyle name="Normal 9" xfId="12" xr:uid="{2B8E87B5-AE6B-42FE-A2EB-7CFD73997ECA}"/>
    <cellStyle name="Percent" xfId="2" builtinId="5"/>
    <cellStyle name="Percent 2" xfId="4" xr:uid="{16B14B51-6691-4FA0-9E7A-A6D50A2918BF}"/>
  </cellStyles>
  <dxfs count="3">
    <dxf>
      <font>
        <b/>
        <sz val="11"/>
        <name val="calibri"/>
      </font>
    </dxf>
    <dxf>
      <font>
        <b/>
        <sz val="11"/>
        <name val="calibri"/>
      </font>
    </dxf>
    <dxf>
      <font>
        <b/>
        <sz val="11"/>
        <name val="calibri"/>
      </font>
    </dxf>
  </dxfs>
  <tableStyles count="3" defaultTableStyle="TableStyleMedium2" defaultPivotStyle="PivotStyleLight16">
    <tableStyle name="CustomTableStyle_NECTABLE_Extraction1" pivot="0" count="1" xr9:uid="{D34C21A2-33C6-47A7-A6FD-3CB57B9FA797}">
      <tableStyleElement type="headerRow" dxfId="2"/>
    </tableStyle>
    <tableStyle name="CustomTableStyle_NECTABLE_Orders" pivot="0" count="1" xr9:uid="{2EDA3F1C-BFF4-4093-8FB8-1463E203862A}">
      <tableStyleElement type="headerRow" dxfId="1"/>
    </tableStyle>
    <tableStyle name="CustomTableStyle_NECTABLE_Extraction2" pivot="0" count="1" xr9:uid="{27192A80-C5C6-4FC0-8B30-8A95A1E98F33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49"/>
  <sheetViews>
    <sheetView showGridLines="0"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3" width="9.453125" customWidth="1"/>
  </cols>
  <sheetData>
    <row r="1" spans="1:28" ht="18.5" x14ac:dyDescent="0.45">
      <c r="A1" s="1" t="s">
        <v>0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87"/>
      <c r="S1" s="3"/>
      <c r="T1" s="3"/>
      <c r="U1" s="3"/>
      <c r="V1" s="5"/>
      <c r="W1" s="51"/>
    </row>
    <row r="2" spans="1:28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88"/>
      <c r="S2" s="7" t="s">
        <v>6</v>
      </c>
      <c r="T2" s="7" t="s">
        <v>7</v>
      </c>
      <c r="U2" s="7" t="s">
        <v>86</v>
      </c>
      <c r="V2" s="8" t="s">
        <v>97</v>
      </c>
      <c r="W2" s="67"/>
    </row>
    <row r="3" spans="1:28" x14ac:dyDescent="0.35">
      <c r="A3" s="9" t="s">
        <v>8</v>
      </c>
      <c r="B3" s="10">
        <v>11847</v>
      </c>
      <c r="C3" s="11">
        <v>14608</v>
      </c>
      <c r="D3" s="11">
        <v>13451</v>
      </c>
      <c r="E3" s="12">
        <v>17460</v>
      </c>
      <c r="F3" s="10">
        <v>14078</v>
      </c>
      <c r="G3" s="11">
        <v>16990</v>
      </c>
      <c r="H3" s="11">
        <v>13602</v>
      </c>
      <c r="I3" s="12">
        <v>13804</v>
      </c>
      <c r="J3" s="10">
        <v>12648</v>
      </c>
      <c r="K3" s="11">
        <v>12991</v>
      </c>
      <c r="L3" s="11">
        <v>12968</v>
      </c>
      <c r="M3" s="12">
        <v>16787</v>
      </c>
      <c r="N3" s="10">
        <v>14355</v>
      </c>
      <c r="O3" s="11">
        <v>18672</v>
      </c>
      <c r="P3" s="11">
        <v>19000</v>
      </c>
      <c r="Q3" s="12"/>
      <c r="R3" s="13"/>
      <c r="S3" s="11">
        <v>57366</v>
      </c>
      <c r="T3" s="11">
        <v>58474</v>
      </c>
      <c r="U3" s="11">
        <v>55394</v>
      </c>
      <c r="V3" s="12">
        <v>52026</v>
      </c>
      <c r="W3" s="11"/>
      <c r="AB3" s="44"/>
    </row>
    <row r="4" spans="1:28" x14ac:dyDescent="0.35">
      <c r="A4" s="9" t="s">
        <v>9</v>
      </c>
      <c r="B4" s="10">
        <v>0</v>
      </c>
      <c r="C4" s="11">
        <v>0</v>
      </c>
      <c r="D4" s="11">
        <v>0</v>
      </c>
      <c r="E4" s="12">
        <v>-1</v>
      </c>
      <c r="F4" s="10">
        <v>1</v>
      </c>
      <c r="G4" s="11">
        <v>1</v>
      </c>
      <c r="H4" s="11">
        <v>1</v>
      </c>
      <c r="I4" s="12">
        <v>27</v>
      </c>
      <c r="J4" s="10">
        <v>1</v>
      </c>
      <c r="K4" s="11">
        <v>0</v>
      </c>
      <c r="L4" s="11">
        <v>26</v>
      </c>
      <c r="M4" s="12">
        <v>87</v>
      </c>
      <c r="N4" s="10">
        <v>0</v>
      </c>
      <c r="O4" s="11">
        <v>0</v>
      </c>
      <c r="P4" s="11">
        <v>0</v>
      </c>
      <c r="Q4" s="12"/>
      <c r="R4" s="13"/>
      <c r="S4" s="11">
        <v>-1</v>
      </c>
      <c r="T4" s="11">
        <v>30</v>
      </c>
      <c r="U4" s="11">
        <v>114</v>
      </c>
      <c r="V4" s="12">
        <v>0</v>
      </c>
      <c r="W4" s="11"/>
      <c r="AB4" s="44"/>
    </row>
    <row r="5" spans="1:28" s="19" customFormat="1" x14ac:dyDescent="0.35">
      <c r="A5" s="14" t="s">
        <v>10</v>
      </c>
      <c r="B5" s="15">
        <v>11847</v>
      </c>
      <c r="C5" s="16">
        <v>14608</v>
      </c>
      <c r="D5" s="16">
        <v>13451</v>
      </c>
      <c r="E5" s="17">
        <v>17460</v>
      </c>
      <c r="F5" s="15">
        <v>14078</v>
      </c>
      <c r="G5" s="16">
        <v>16991</v>
      </c>
      <c r="H5" s="16">
        <v>13602</v>
      </c>
      <c r="I5" s="17">
        <v>13833</v>
      </c>
      <c r="J5" s="15">
        <v>12649</v>
      </c>
      <c r="K5" s="16">
        <v>12991</v>
      </c>
      <c r="L5" s="16">
        <v>12994</v>
      </c>
      <c r="M5" s="17">
        <v>16874</v>
      </c>
      <c r="N5" s="15">
        <v>14355</v>
      </c>
      <c r="O5" s="16">
        <v>18672</v>
      </c>
      <c r="P5" s="16">
        <v>19000</v>
      </c>
      <c r="Q5" s="17"/>
      <c r="R5" s="18"/>
      <c r="S5" s="16">
        <v>57366</v>
      </c>
      <c r="T5" s="16">
        <v>58504</v>
      </c>
      <c r="U5" s="16">
        <v>55508</v>
      </c>
      <c r="V5" s="17">
        <v>52026</v>
      </c>
      <c r="W5" s="16"/>
      <c r="Y5"/>
      <c r="Z5"/>
      <c r="AA5"/>
      <c r="AB5" s="44"/>
    </row>
    <row r="6" spans="1:28" s="19" customFormat="1" x14ac:dyDescent="0.35">
      <c r="A6" s="14"/>
      <c r="B6" s="15"/>
      <c r="C6" s="16"/>
      <c r="D6" s="16"/>
      <c r="E6" s="17"/>
      <c r="F6" s="15"/>
      <c r="G6" s="16"/>
      <c r="H6" s="16"/>
      <c r="I6" s="17"/>
      <c r="J6" s="15"/>
      <c r="K6" s="16"/>
      <c r="L6" s="16"/>
      <c r="M6" s="17"/>
      <c r="N6" s="15"/>
      <c r="O6" s="16"/>
      <c r="P6" s="16"/>
      <c r="Q6" s="17"/>
      <c r="R6" s="18"/>
      <c r="S6" s="16"/>
      <c r="T6" s="16"/>
      <c r="U6" s="16"/>
      <c r="V6" s="17"/>
      <c r="W6" s="16"/>
      <c r="Y6"/>
      <c r="Z6"/>
      <c r="AA6"/>
      <c r="AB6" s="44"/>
    </row>
    <row r="7" spans="1:28" x14ac:dyDescent="0.35">
      <c r="A7" s="9" t="s">
        <v>11</v>
      </c>
      <c r="B7" s="10">
        <v>-6763</v>
      </c>
      <c r="C7" s="11">
        <v>-7713</v>
      </c>
      <c r="D7" s="11">
        <v>-7070</v>
      </c>
      <c r="E7" s="12">
        <v>-10468</v>
      </c>
      <c r="F7" s="10">
        <v>-6940</v>
      </c>
      <c r="G7" s="11">
        <v>-8637</v>
      </c>
      <c r="H7" s="11">
        <v>-6805</v>
      </c>
      <c r="I7" s="12">
        <v>-6852</v>
      </c>
      <c r="J7" s="10">
        <v>-6502</v>
      </c>
      <c r="K7" s="11">
        <v>-6845</v>
      </c>
      <c r="L7" s="11">
        <v>-6835</v>
      </c>
      <c r="M7" s="12">
        <v>-8603</v>
      </c>
      <c r="N7" s="10">
        <v>-7569</v>
      </c>
      <c r="O7" s="11">
        <v>-9592</v>
      </c>
      <c r="P7" s="11">
        <v>-9586</v>
      </c>
      <c r="Q7" s="12"/>
      <c r="R7" s="13"/>
      <c r="S7" s="11">
        <v>-32014</v>
      </c>
      <c r="T7" s="11">
        <v>-29234</v>
      </c>
      <c r="U7" s="11">
        <v>-28784</v>
      </c>
      <c r="V7" s="12">
        <v>-26748</v>
      </c>
      <c r="W7" s="11"/>
      <c r="AB7" s="44"/>
    </row>
    <row r="8" spans="1:28" x14ac:dyDescent="0.35">
      <c r="A8" s="9" t="s">
        <v>12</v>
      </c>
      <c r="B8" s="10">
        <v>-2786</v>
      </c>
      <c r="C8" s="11">
        <v>-2845</v>
      </c>
      <c r="D8" s="11">
        <v>-2679</v>
      </c>
      <c r="E8" s="12">
        <v>-3648</v>
      </c>
      <c r="F8" s="10">
        <v>-3502</v>
      </c>
      <c r="G8" s="11">
        <v>-3889</v>
      </c>
      <c r="H8" s="11">
        <v>-3188</v>
      </c>
      <c r="I8" s="12">
        <v>-3561</v>
      </c>
      <c r="J8" s="10">
        <v>-4063</v>
      </c>
      <c r="K8" s="11">
        <v>-4074</v>
      </c>
      <c r="L8" s="11">
        <v>-3772</v>
      </c>
      <c r="M8" s="12">
        <v>-4246</v>
      </c>
      <c r="N8" s="10">
        <v>-4516</v>
      </c>
      <c r="O8" s="11">
        <v>-5164</v>
      </c>
      <c r="P8" s="11">
        <v>-4823</v>
      </c>
      <c r="Q8" s="12"/>
      <c r="R8" s="13"/>
      <c r="S8" s="11">
        <v>-11958</v>
      </c>
      <c r="T8" s="11">
        <v>-14140</v>
      </c>
      <c r="U8" s="11">
        <v>-16157</v>
      </c>
      <c r="V8" s="12">
        <v>-14503</v>
      </c>
      <c r="W8" s="11"/>
      <c r="AB8" s="44"/>
    </row>
    <row r="9" spans="1:28" x14ac:dyDescent="0.35">
      <c r="A9" s="9" t="s">
        <v>13</v>
      </c>
      <c r="B9" s="10">
        <v>-500</v>
      </c>
      <c r="C9" s="11">
        <v>-703</v>
      </c>
      <c r="D9" s="11">
        <v>-773</v>
      </c>
      <c r="E9" s="12">
        <v>-577</v>
      </c>
      <c r="F9" s="10">
        <v>-1035</v>
      </c>
      <c r="G9" s="11">
        <v>-1285</v>
      </c>
      <c r="H9" s="11">
        <v>-913</v>
      </c>
      <c r="I9" s="12">
        <v>-1096</v>
      </c>
      <c r="J9" s="10">
        <v>-1021</v>
      </c>
      <c r="K9" s="11">
        <v>-1062</v>
      </c>
      <c r="L9" s="11">
        <v>-1314</v>
      </c>
      <c r="M9" s="12">
        <v>-1588</v>
      </c>
      <c r="N9" s="10">
        <v>-1062</v>
      </c>
      <c r="O9" s="11">
        <v>-1351</v>
      </c>
      <c r="P9" s="11">
        <v>-2202</v>
      </c>
      <c r="Q9" s="12"/>
      <c r="R9" s="13"/>
      <c r="S9" s="11">
        <v>-2552</v>
      </c>
      <c r="T9" s="11">
        <v>-4329</v>
      </c>
      <c r="U9" s="11">
        <v>-4986</v>
      </c>
      <c r="V9" s="12">
        <v>-4615</v>
      </c>
      <c r="W9" s="11"/>
      <c r="AB9" s="44"/>
    </row>
    <row r="10" spans="1:28" x14ac:dyDescent="0.35">
      <c r="A10" s="14" t="s">
        <v>14</v>
      </c>
      <c r="B10" s="15">
        <v>-10049</v>
      </c>
      <c r="C10" s="16">
        <v>-11261</v>
      </c>
      <c r="D10" s="16">
        <v>-10522</v>
      </c>
      <c r="E10" s="17">
        <v>-14692</v>
      </c>
      <c r="F10" s="15">
        <v>-11477</v>
      </c>
      <c r="G10" s="16">
        <v>-13810</v>
      </c>
      <c r="H10" s="16">
        <v>-10906</v>
      </c>
      <c r="I10" s="17">
        <v>-11509</v>
      </c>
      <c r="J10" s="15">
        <v>-11586</v>
      </c>
      <c r="K10" s="16">
        <v>-11981</v>
      </c>
      <c r="L10" s="16">
        <v>-11921</v>
      </c>
      <c r="M10" s="17">
        <v>-14437</v>
      </c>
      <c r="N10" s="15">
        <v>-13148</v>
      </c>
      <c r="O10" s="16">
        <v>-16106</v>
      </c>
      <c r="P10" s="16">
        <v>-16611</v>
      </c>
      <c r="Q10" s="17"/>
      <c r="R10" s="18"/>
      <c r="S10" s="16">
        <v>-46524</v>
      </c>
      <c r="T10" s="16">
        <v>-47703</v>
      </c>
      <c r="U10" s="16">
        <v>-49926</v>
      </c>
      <c r="V10" s="17">
        <v>-45865</v>
      </c>
      <c r="W10" s="16"/>
      <c r="AB10" s="44"/>
    </row>
    <row r="11" spans="1:28" x14ac:dyDescent="0.35">
      <c r="A11" s="14"/>
      <c r="B11" s="15"/>
      <c r="C11" s="16"/>
      <c r="D11" s="16"/>
      <c r="E11" s="17"/>
      <c r="F11" s="15"/>
      <c r="G11" s="16"/>
      <c r="H11" s="16"/>
      <c r="I11" s="17"/>
      <c r="J11" s="15"/>
      <c r="K11" s="16"/>
      <c r="L11" s="16"/>
      <c r="M11" s="17"/>
      <c r="N11" s="15"/>
      <c r="O11" s="16"/>
      <c r="P11" s="16"/>
      <c r="Q11" s="17"/>
      <c r="R11" s="18"/>
      <c r="S11" s="16"/>
      <c r="T11" s="16"/>
      <c r="U11" s="16"/>
      <c r="V11" s="17"/>
      <c r="W11" s="16"/>
      <c r="AB11" s="44"/>
    </row>
    <row r="12" spans="1:28" x14ac:dyDescent="0.35">
      <c r="A12" s="9" t="s">
        <v>15</v>
      </c>
      <c r="B12" s="10">
        <v>-311</v>
      </c>
      <c r="C12" s="11">
        <v>-292</v>
      </c>
      <c r="D12" s="11">
        <v>-282</v>
      </c>
      <c r="E12" s="12">
        <v>-333</v>
      </c>
      <c r="F12" s="10">
        <v>-351</v>
      </c>
      <c r="G12" s="11">
        <v>-386</v>
      </c>
      <c r="H12" s="11">
        <v>-407</v>
      </c>
      <c r="I12" s="12">
        <v>-432</v>
      </c>
      <c r="J12" s="10">
        <v>-477</v>
      </c>
      <c r="K12" s="11">
        <v>-465</v>
      </c>
      <c r="L12" s="11">
        <v>-495</v>
      </c>
      <c r="M12" s="12">
        <v>-538</v>
      </c>
      <c r="N12" s="10">
        <v>-500</v>
      </c>
      <c r="O12" s="11">
        <v>-610</v>
      </c>
      <c r="P12" s="11">
        <v>-619</v>
      </c>
      <c r="Q12" s="12"/>
      <c r="R12" s="13"/>
      <c r="S12" s="11">
        <v>-1218</v>
      </c>
      <c r="T12" s="11">
        <v>-1576</v>
      </c>
      <c r="U12" s="11">
        <v>-1975</v>
      </c>
      <c r="V12" s="12">
        <v>-1728</v>
      </c>
      <c r="W12" s="11"/>
      <c r="AB12" s="44"/>
    </row>
    <row r="13" spans="1:28" x14ac:dyDescent="0.35">
      <c r="A13" s="9" t="s">
        <v>16</v>
      </c>
      <c r="B13" s="10">
        <v>-88</v>
      </c>
      <c r="C13" s="11">
        <v>-82</v>
      </c>
      <c r="D13" s="11">
        <v>-78</v>
      </c>
      <c r="E13" s="12">
        <v>-76</v>
      </c>
      <c r="F13" s="10">
        <v>-69</v>
      </c>
      <c r="G13" s="11">
        <v>-66</v>
      </c>
      <c r="H13" s="11">
        <v>-77</v>
      </c>
      <c r="I13" s="12">
        <v>-71</v>
      </c>
      <c r="J13" s="10">
        <v>-81</v>
      </c>
      <c r="K13" s="11">
        <v>-79</v>
      </c>
      <c r="L13" s="11">
        <v>-80</v>
      </c>
      <c r="M13" s="12">
        <v>-77</v>
      </c>
      <c r="N13" s="10">
        <v>-117</v>
      </c>
      <c r="O13" s="11">
        <v>-126</v>
      </c>
      <c r="P13" s="11">
        <v>-160</v>
      </c>
      <c r="Q13" s="12"/>
      <c r="R13" s="13"/>
      <c r="S13" s="11">
        <v>-324</v>
      </c>
      <c r="T13" s="11">
        <v>-283</v>
      </c>
      <c r="U13" s="11">
        <v>-318</v>
      </c>
      <c r="V13" s="12">
        <v>-403</v>
      </c>
      <c r="W13" s="11"/>
      <c r="AB13" s="44"/>
    </row>
    <row r="14" spans="1:28" x14ac:dyDescent="0.35">
      <c r="A14" s="14" t="s">
        <v>17</v>
      </c>
      <c r="B14" s="15">
        <v>-398</v>
      </c>
      <c r="C14" s="16">
        <v>-375</v>
      </c>
      <c r="D14" s="16">
        <v>-360</v>
      </c>
      <c r="E14" s="17">
        <v>-409</v>
      </c>
      <c r="F14" s="15">
        <v>-420</v>
      </c>
      <c r="G14" s="16">
        <v>-452</v>
      </c>
      <c r="H14" s="16">
        <v>-484</v>
      </c>
      <c r="I14" s="17">
        <v>-503</v>
      </c>
      <c r="J14" s="15">
        <v>-558</v>
      </c>
      <c r="K14" s="16">
        <v>-544</v>
      </c>
      <c r="L14" s="16">
        <v>-575</v>
      </c>
      <c r="M14" s="17">
        <v>-616</v>
      </c>
      <c r="N14" s="15">
        <v>-617</v>
      </c>
      <c r="O14" s="16">
        <v>-736</v>
      </c>
      <c r="P14" s="16">
        <v>-778</v>
      </c>
      <c r="Q14" s="17"/>
      <c r="R14" s="18"/>
      <c r="S14" s="16">
        <v>-1542</v>
      </c>
      <c r="T14" s="16">
        <v>-1859</v>
      </c>
      <c r="U14" s="16">
        <v>-2293</v>
      </c>
      <c r="V14" s="17">
        <v>-2132</v>
      </c>
      <c r="W14" s="16"/>
      <c r="AB14" s="44"/>
    </row>
    <row r="15" spans="1:28" x14ac:dyDescent="0.35">
      <c r="A15" s="14" t="s">
        <v>18</v>
      </c>
      <c r="B15" s="15">
        <v>1400</v>
      </c>
      <c r="C15" s="16">
        <v>2972</v>
      </c>
      <c r="D15" s="16">
        <v>2569</v>
      </c>
      <c r="E15" s="17">
        <v>2358</v>
      </c>
      <c r="F15" s="15">
        <v>2181</v>
      </c>
      <c r="G15" s="16">
        <v>2728</v>
      </c>
      <c r="H15" s="16">
        <v>2211</v>
      </c>
      <c r="I15" s="17">
        <v>1823</v>
      </c>
      <c r="J15" s="15">
        <v>504</v>
      </c>
      <c r="K15" s="16">
        <v>466</v>
      </c>
      <c r="L15" s="16">
        <v>498</v>
      </c>
      <c r="M15" s="17">
        <v>1821</v>
      </c>
      <c r="N15" s="15">
        <v>591</v>
      </c>
      <c r="O15" s="16">
        <v>1829</v>
      </c>
      <c r="P15" s="16">
        <v>1610</v>
      </c>
      <c r="Q15" s="17"/>
      <c r="R15" s="18"/>
      <c r="S15" s="16">
        <v>9300</v>
      </c>
      <c r="T15" s="16">
        <v>8942</v>
      </c>
      <c r="U15" s="16">
        <v>3289</v>
      </c>
      <c r="V15" s="17">
        <v>4030</v>
      </c>
      <c r="W15" s="16"/>
      <c r="AB15" s="44"/>
    </row>
    <row r="16" spans="1:28" x14ac:dyDescent="0.35">
      <c r="A16" s="14"/>
      <c r="B16" s="15"/>
      <c r="C16" s="16"/>
      <c r="D16" s="16"/>
      <c r="E16" s="17"/>
      <c r="F16" s="15"/>
      <c r="G16" s="16"/>
      <c r="H16" s="16"/>
      <c r="I16" s="17"/>
      <c r="J16" s="15"/>
      <c r="K16" s="16"/>
      <c r="L16" s="16"/>
      <c r="M16" s="17"/>
      <c r="N16" s="15"/>
      <c r="O16" s="16"/>
      <c r="P16" s="16"/>
      <c r="Q16" s="17"/>
      <c r="R16" s="18"/>
      <c r="S16" s="16"/>
      <c r="T16" s="16"/>
      <c r="U16" s="16"/>
      <c r="V16" s="17"/>
      <c r="W16" s="16"/>
      <c r="AB16" s="44"/>
    </row>
    <row r="17" spans="1:28" x14ac:dyDescent="0.35">
      <c r="A17" s="9" t="s">
        <v>19</v>
      </c>
      <c r="B17" s="10">
        <v>0</v>
      </c>
      <c r="C17" s="11">
        <v>0</v>
      </c>
      <c r="D17" s="11">
        <v>1</v>
      </c>
      <c r="E17" s="12">
        <v>39</v>
      </c>
      <c r="F17" s="10">
        <v>1</v>
      </c>
      <c r="G17" s="11">
        <v>2</v>
      </c>
      <c r="H17" s="11">
        <v>5</v>
      </c>
      <c r="I17" s="12">
        <v>244</v>
      </c>
      <c r="J17" s="10">
        <v>2</v>
      </c>
      <c r="K17" s="11">
        <v>0</v>
      </c>
      <c r="L17" s="11">
        <v>1</v>
      </c>
      <c r="M17" s="12">
        <v>312</v>
      </c>
      <c r="N17" s="10">
        <v>82</v>
      </c>
      <c r="O17" s="11">
        <v>52</v>
      </c>
      <c r="P17" s="11">
        <v>29</v>
      </c>
      <c r="Q17" s="12"/>
      <c r="R17" s="13"/>
      <c r="S17" s="11">
        <v>40</v>
      </c>
      <c r="T17" s="11">
        <v>252</v>
      </c>
      <c r="U17" s="11">
        <v>315</v>
      </c>
      <c r="V17" s="12">
        <v>163</v>
      </c>
      <c r="W17" s="11"/>
      <c r="AB17" s="44"/>
    </row>
    <row r="18" spans="1:28" x14ac:dyDescent="0.35">
      <c r="A18" s="9" t="s">
        <v>20</v>
      </c>
      <c r="B18" s="10">
        <v>-42</v>
      </c>
      <c r="C18" s="11">
        <v>-99</v>
      </c>
      <c r="D18" s="11">
        <v>-36</v>
      </c>
      <c r="E18" s="12">
        <v>-52</v>
      </c>
      <c r="F18" s="10">
        <v>-44</v>
      </c>
      <c r="G18" s="11">
        <v>-52</v>
      </c>
      <c r="H18" s="11">
        <v>-66</v>
      </c>
      <c r="I18" s="12">
        <v>-79</v>
      </c>
      <c r="J18" s="10">
        <v>-101</v>
      </c>
      <c r="K18" s="11">
        <v>-69</v>
      </c>
      <c r="L18" s="11">
        <v>-72</v>
      </c>
      <c r="M18" s="12">
        <v>-67</v>
      </c>
      <c r="N18" s="10">
        <v>-45</v>
      </c>
      <c r="O18" s="11">
        <v>-617</v>
      </c>
      <c r="P18" s="11">
        <v>48</v>
      </c>
      <c r="Q18" s="12"/>
      <c r="R18" s="13"/>
      <c r="S18" s="11">
        <v>-229</v>
      </c>
      <c r="T18" s="11">
        <v>-241</v>
      </c>
      <c r="U18" s="11">
        <v>-310</v>
      </c>
      <c r="V18" s="12">
        <v>-173</v>
      </c>
      <c r="W18" s="11"/>
      <c r="AB18" s="44"/>
    </row>
    <row r="19" spans="1:28" x14ac:dyDescent="0.35">
      <c r="A19" s="9" t="s">
        <v>21</v>
      </c>
      <c r="B19" s="10">
        <v>-525</v>
      </c>
      <c r="C19" s="11">
        <v>550</v>
      </c>
      <c r="D19" s="11">
        <v>455</v>
      </c>
      <c r="E19" s="12">
        <v>-733</v>
      </c>
      <c r="F19" s="10">
        <v>1040</v>
      </c>
      <c r="G19" s="11">
        <v>367</v>
      </c>
      <c r="H19" s="11">
        <v>-652</v>
      </c>
      <c r="I19" s="12">
        <v>-117</v>
      </c>
      <c r="J19" s="10">
        <v>1061</v>
      </c>
      <c r="K19" s="11">
        <v>-187</v>
      </c>
      <c r="L19" s="11">
        <v>311</v>
      </c>
      <c r="M19" s="12">
        <v>900</v>
      </c>
      <c r="N19" s="10">
        <v>-504</v>
      </c>
      <c r="O19" s="11">
        <v>-638</v>
      </c>
      <c r="P19" s="11">
        <v>73</v>
      </c>
      <c r="Q19" s="12"/>
      <c r="R19" s="13"/>
      <c r="S19" s="11">
        <v>-253</v>
      </c>
      <c r="T19" s="11">
        <v>638</v>
      </c>
      <c r="U19" s="11">
        <v>2084</v>
      </c>
      <c r="V19" s="12">
        <v>-1510</v>
      </c>
      <c r="W19" s="11"/>
      <c r="AB19" s="44"/>
    </row>
    <row r="20" spans="1:28" x14ac:dyDescent="0.35">
      <c r="A20" s="14" t="s">
        <v>22</v>
      </c>
      <c r="B20" s="15">
        <v>-568</v>
      </c>
      <c r="C20" s="16">
        <v>451</v>
      </c>
      <c r="D20" s="16">
        <v>420</v>
      </c>
      <c r="E20" s="17">
        <v>-746</v>
      </c>
      <c r="F20" s="15">
        <v>996</v>
      </c>
      <c r="G20" s="16">
        <v>316</v>
      </c>
      <c r="H20" s="16">
        <v>-714</v>
      </c>
      <c r="I20" s="17">
        <v>50</v>
      </c>
      <c r="J20" s="15">
        <v>962</v>
      </c>
      <c r="K20" s="16">
        <v>-256</v>
      </c>
      <c r="L20" s="16">
        <v>240</v>
      </c>
      <c r="M20" s="17">
        <v>1144</v>
      </c>
      <c r="N20" s="15">
        <v>-467</v>
      </c>
      <c r="O20" s="16">
        <v>-1204</v>
      </c>
      <c r="P20" s="16">
        <v>150</v>
      </c>
      <c r="Q20" s="17"/>
      <c r="R20" s="18"/>
      <c r="S20" s="16">
        <v>-442</v>
      </c>
      <c r="T20" s="16">
        <v>648</v>
      </c>
      <c r="U20" s="16">
        <v>2090</v>
      </c>
      <c r="V20" s="17">
        <v>-1520</v>
      </c>
      <c r="W20" s="16"/>
      <c r="AB20" s="44"/>
    </row>
    <row r="21" spans="1:28" x14ac:dyDescent="0.35">
      <c r="A21" s="14"/>
      <c r="B21" s="15"/>
      <c r="C21" s="16"/>
      <c r="D21" s="16"/>
      <c r="E21" s="17"/>
      <c r="F21" s="15"/>
      <c r="G21" s="16"/>
      <c r="H21" s="16"/>
      <c r="I21" s="17"/>
      <c r="J21" s="15"/>
      <c r="K21" s="16"/>
      <c r="L21" s="16"/>
      <c r="M21" s="17"/>
      <c r="N21" s="15"/>
      <c r="O21" s="16"/>
      <c r="P21" s="16"/>
      <c r="Q21" s="17"/>
      <c r="R21" s="18"/>
      <c r="S21" s="16"/>
      <c r="T21" s="16"/>
      <c r="U21" s="16"/>
      <c r="V21" s="17"/>
      <c r="W21" s="16"/>
      <c r="AB21" s="44"/>
    </row>
    <row r="22" spans="1:28" x14ac:dyDescent="0.35">
      <c r="A22" s="14" t="s">
        <v>23</v>
      </c>
      <c r="B22" s="15">
        <v>832</v>
      </c>
      <c r="C22" s="16">
        <v>3423</v>
      </c>
      <c r="D22" s="16">
        <v>2989</v>
      </c>
      <c r="E22" s="17">
        <v>1613</v>
      </c>
      <c r="F22" s="15">
        <v>3177</v>
      </c>
      <c r="G22" s="16">
        <v>3045</v>
      </c>
      <c r="H22" s="16">
        <v>1497</v>
      </c>
      <c r="I22" s="17">
        <v>1873</v>
      </c>
      <c r="J22" s="15">
        <v>1466</v>
      </c>
      <c r="K22" s="16">
        <v>210</v>
      </c>
      <c r="L22" s="16">
        <v>738</v>
      </c>
      <c r="M22" s="17">
        <v>2965</v>
      </c>
      <c r="N22" s="15">
        <v>124</v>
      </c>
      <c r="O22" s="16">
        <v>625</v>
      </c>
      <c r="P22" s="16">
        <v>1761</v>
      </c>
      <c r="Q22" s="17"/>
      <c r="R22" s="18"/>
      <c r="S22" s="16">
        <v>8858</v>
      </c>
      <c r="T22" s="16">
        <v>9590</v>
      </c>
      <c r="U22" s="16">
        <v>5379</v>
      </c>
      <c r="V22" s="17">
        <v>2509</v>
      </c>
      <c r="W22" s="16"/>
      <c r="AB22" s="44"/>
    </row>
    <row r="23" spans="1:28" x14ac:dyDescent="0.35">
      <c r="A23" s="9" t="s">
        <v>24</v>
      </c>
      <c r="B23" s="10">
        <v>-560</v>
      </c>
      <c r="C23" s="11">
        <v>-527</v>
      </c>
      <c r="D23" s="11">
        <v>-496</v>
      </c>
      <c r="E23" s="12">
        <v>-486</v>
      </c>
      <c r="F23" s="10">
        <v>-699</v>
      </c>
      <c r="G23" s="11">
        <v>-670</v>
      </c>
      <c r="H23" s="11">
        <v>-329</v>
      </c>
      <c r="I23" s="12">
        <v>-421</v>
      </c>
      <c r="J23" s="10">
        <v>-345</v>
      </c>
      <c r="K23" s="11">
        <v>-89</v>
      </c>
      <c r="L23" s="11">
        <v>-201</v>
      </c>
      <c r="M23" s="12">
        <v>-701</v>
      </c>
      <c r="N23" s="10">
        <v>-59</v>
      </c>
      <c r="O23" s="11">
        <v>-185</v>
      </c>
      <c r="P23" s="11">
        <v>-386</v>
      </c>
      <c r="Q23" s="12"/>
      <c r="R23" s="13"/>
      <c r="S23" s="11">
        <v>-2069</v>
      </c>
      <c r="T23" s="11">
        <v>-2119</v>
      </c>
      <c r="U23" s="11">
        <v>-1337</v>
      </c>
      <c r="V23" s="12">
        <v>-631</v>
      </c>
      <c r="W23" s="11"/>
      <c r="AB23" s="44"/>
    </row>
    <row r="24" spans="1:28" x14ac:dyDescent="0.35">
      <c r="A24" s="20" t="s">
        <v>25</v>
      </c>
      <c r="B24" s="21">
        <v>272</v>
      </c>
      <c r="C24" s="22">
        <v>2897</v>
      </c>
      <c r="D24" s="22">
        <v>2493</v>
      </c>
      <c r="E24" s="23">
        <v>1126</v>
      </c>
      <c r="F24" s="21">
        <v>2478</v>
      </c>
      <c r="G24" s="22">
        <v>2375</v>
      </c>
      <c r="H24" s="22">
        <v>1168</v>
      </c>
      <c r="I24" s="23">
        <v>1451</v>
      </c>
      <c r="J24" s="21">
        <v>1121</v>
      </c>
      <c r="K24" s="22">
        <v>121</v>
      </c>
      <c r="L24" s="22">
        <v>537</v>
      </c>
      <c r="M24" s="23">
        <v>2264</v>
      </c>
      <c r="N24" s="21">
        <v>64</v>
      </c>
      <c r="O24" s="22">
        <v>440</v>
      </c>
      <c r="P24" s="22">
        <v>1374</v>
      </c>
      <c r="Q24" s="23"/>
      <c r="R24" s="24"/>
      <c r="S24" s="22">
        <v>6789</v>
      </c>
      <c r="T24" s="22">
        <v>7471</v>
      </c>
      <c r="U24" s="22">
        <v>4042</v>
      </c>
      <c r="V24" s="23">
        <v>1879</v>
      </c>
      <c r="W24" s="16"/>
      <c r="AB24" s="44"/>
    </row>
    <row r="25" spans="1:28" x14ac:dyDescent="0.35">
      <c r="A25" s="90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AB25" s="44"/>
    </row>
    <row r="27" spans="1:28" x14ac:dyDescent="0.35">
      <c r="V27" s="89"/>
    </row>
    <row r="28" spans="1:28" x14ac:dyDescent="0.35">
      <c r="V28" s="89"/>
    </row>
    <row r="29" spans="1:28" x14ac:dyDescent="0.35">
      <c r="V29" s="89"/>
    </row>
    <row r="43" spans="2:23" x14ac:dyDescent="0.35">
      <c r="T43" s="44"/>
      <c r="U43" s="44"/>
      <c r="V43" s="44"/>
      <c r="W43" s="44"/>
    </row>
    <row r="44" spans="2:23" x14ac:dyDescent="0.35">
      <c r="T44" s="44"/>
      <c r="U44" s="44"/>
      <c r="V44" s="44"/>
      <c r="W44" s="44"/>
    </row>
    <row r="45" spans="2:23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spans="2:23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</row>
    <row r="47" spans="2:23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2:23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</row>
    <row r="49" spans="2:23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2EFE-71FE-4D42-81BD-202B84C056F9}">
  <sheetPr>
    <pageSetUpPr autoPageBreaks="0"/>
  </sheetPr>
  <dimension ref="A1:Q155"/>
  <sheetViews>
    <sheetView showGridLines="0" zoomScaleNormal="100" workbookViewId="0"/>
  </sheetViews>
  <sheetFormatPr defaultColWidth="8.81640625" defaultRowHeight="14.5" x14ac:dyDescent="0.35"/>
  <cols>
    <col min="1" max="1" width="55.81640625" customWidth="1"/>
    <col min="2" max="17" width="9.453125" customWidth="1"/>
  </cols>
  <sheetData>
    <row r="1" spans="1:17" ht="18.5" x14ac:dyDescent="0.35">
      <c r="A1" s="36" t="s">
        <v>26</v>
      </c>
      <c r="B1" s="2">
        <v>2022</v>
      </c>
      <c r="C1" s="3"/>
      <c r="D1" s="3"/>
      <c r="E1" s="5"/>
      <c r="F1" s="3">
        <v>2023</v>
      </c>
      <c r="G1" s="3"/>
      <c r="H1" s="3"/>
      <c r="I1" s="5"/>
      <c r="J1" s="3">
        <v>2024</v>
      </c>
      <c r="K1" s="3"/>
      <c r="L1" s="3"/>
      <c r="M1" s="5"/>
      <c r="N1" s="3">
        <v>2025</v>
      </c>
      <c r="O1" s="3"/>
      <c r="P1" s="3"/>
      <c r="Q1" s="5"/>
    </row>
    <row r="2" spans="1:17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2</v>
      </c>
      <c r="G2" s="7" t="s">
        <v>3</v>
      </c>
      <c r="H2" s="7" t="s">
        <v>4</v>
      </c>
      <c r="I2" s="8" t="s">
        <v>5</v>
      </c>
      <c r="J2" s="7" t="s">
        <v>2</v>
      </c>
      <c r="K2" s="7" t="s">
        <v>3</v>
      </c>
      <c r="L2" s="7" t="s">
        <v>4</v>
      </c>
      <c r="M2" s="8" t="s">
        <v>5</v>
      </c>
      <c r="N2" s="7" t="s">
        <v>2</v>
      </c>
      <c r="O2" s="7" t="s">
        <v>3</v>
      </c>
      <c r="P2" s="7" t="s">
        <v>4</v>
      </c>
      <c r="Q2" s="8" t="s">
        <v>5</v>
      </c>
    </row>
    <row r="3" spans="1:17" x14ac:dyDescent="0.35">
      <c r="A3" s="79" t="s">
        <v>99</v>
      </c>
      <c r="B3" s="10">
        <v>926</v>
      </c>
      <c r="C3" s="11">
        <v>826</v>
      </c>
      <c r="D3" s="11">
        <v>834</v>
      </c>
      <c r="E3" s="12">
        <v>941</v>
      </c>
      <c r="F3" s="11">
        <v>904</v>
      </c>
      <c r="G3" s="37">
        <v>897.31468238192281</v>
      </c>
      <c r="H3" s="37">
        <v>1082</v>
      </c>
      <c r="I3" s="38">
        <v>1341.61785951103</v>
      </c>
      <c r="J3" s="11">
        <v>1286.9596905131484</v>
      </c>
      <c r="K3" s="37">
        <v>1432.7311278871878</v>
      </c>
      <c r="L3" s="37">
        <v>1606.6429363272737</v>
      </c>
      <c r="M3" s="38">
        <v>1914</v>
      </c>
      <c r="N3" s="11">
        <v>2440</v>
      </c>
      <c r="O3" s="37">
        <v>2695</v>
      </c>
      <c r="P3" s="37">
        <v>2791</v>
      </c>
      <c r="Q3" s="38"/>
    </row>
    <row r="4" spans="1:17" x14ac:dyDescent="0.35">
      <c r="A4" s="9" t="s">
        <v>27</v>
      </c>
      <c r="B4" s="10">
        <v>1352</v>
      </c>
      <c r="C4" s="11">
        <v>1301</v>
      </c>
      <c r="D4" s="11">
        <v>1352</v>
      </c>
      <c r="E4" s="12">
        <v>1787</v>
      </c>
      <c r="F4" s="11">
        <v>2014</v>
      </c>
      <c r="G4" s="37">
        <v>2654.4205536715262</v>
      </c>
      <c r="H4" s="37">
        <v>2560</v>
      </c>
      <c r="I4" s="38">
        <v>2796</v>
      </c>
      <c r="J4" s="11">
        <v>2876.4657299435921</v>
      </c>
      <c r="K4" s="37">
        <v>2969</v>
      </c>
      <c r="L4" s="37">
        <v>3534</v>
      </c>
      <c r="M4" s="38">
        <v>3006</v>
      </c>
      <c r="N4" s="11">
        <v>3501</v>
      </c>
      <c r="O4" s="37">
        <v>3521</v>
      </c>
      <c r="P4" s="37">
        <v>3627</v>
      </c>
      <c r="Q4" s="38"/>
    </row>
    <row r="5" spans="1:17" x14ac:dyDescent="0.35">
      <c r="A5" s="9" t="s">
        <v>28</v>
      </c>
      <c r="B5" s="10">
        <v>2039</v>
      </c>
      <c r="C5" s="11">
        <v>1693</v>
      </c>
      <c r="D5" s="11">
        <v>1442</v>
      </c>
      <c r="E5" s="12">
        <v>2380</v>
      </c>
      <c r="F5" s="11">
        <v>2342</v>
      </c>
      <c r="G5" s="37">
        <v>2149.4882148007464</v>
      </c>
      <c r="H5" s="37">
        <v>1973</v>
      </c>
      <c r="I5" s="38">
        <v>1912</v>
      </c>
      <c r="J5" s="11">
        <v>1698.5379246675282</v>
      </c>
      <c r="K5" s="37">
        <v>1545</v>
      </c>
      <c r="L5" s="37">
        <v>1500</v>
      </c>
      <c r="M5" s="38">
        <v>1205</v>
      </c>
      <c r="N5" s="11">
        <v>1164</v>
      </c>
      <c r="O5" s="37">
        <v>1006</v>
      </c>
      <c r="P5" s="37">
        <v>809</v>
      </c>
      <c r="Q5" s="38"/>
    </row>
    <row r="6" spans="1:17" x14ac:dyDescent="0.35">
      <c r="A6" s="9" t="s">
        <v>29</v>
      </c>
      <c r="B6" s="10">
        <v>3281</v>
      </c>
      <c r="C6" s="11">
        <v>2880</v>
      </c>
      <c r="D6" s="11">
        <v>2643</v>
      </c>
      <c r="E6" s="12">
        <v>1326</v>
      </c>
      <c r="F6" s="11">
        <v>1249</v>
      </c>
      <c r="G6" s="37">
        <v>1213</v>
      </c>
      <c r="H6" s="37">
        <v>1232</v>
      </c>
      <c r="I6" s="38">
        <v>1066</v>
      </c>
      <c r="J6" s="11">
        <v>1001.6489491163782</v>
      </c>
      <c r="K6" s="37">
        <v>1018</v>
      </c>
      <c r="L6" s="37">
        <v>1032</v>
      </c>
      <c r="M6" s="38">
        <v>955</v>
      </c>
      <c r="N6" s="11">
        <v>1505</v>
      </c>
      <c r="O6" s="37">
        <v>1573</v>
      </c>
      <c r="P6" s="37">
        <v>1590</v>
      </c>
      <c r="Q6" s="38"/>
    </row>
    <row r="7" spans="1:17" s="19" customFormat="1" x14ac:dyDescent="0.35">
      <c r="A7" s="14" t="s">
        <v>30</v>
      </c>
      <c r="B7" s="15">
        <v>7597</v>
      </c>
      <c r="C7" s="16">
        <v>6700</v>
      </c>
      <c r="D7" s="16">
        <v>6271</v>
      </c>
      <c r="E7" s="17">
        <v>6433</v>
      </c>
      <c r="F7" s="16">
        <v>6509</v>
      </c>
      <c r="G7" s="39">
        <v>6914</v>
      </c>
      <c r="H7" s="39">
        <v>6847</v>
      </c>
      <c r="I7" s="40">
        <v>7116</v>
      </c>
      <c r="J7" s="16">
        <v>6863.6123866216476</v>
      </c>
      <c r="K7" s="39">
        <v>6965</v>
      </c>
      <c r="L7" s="39">
        <v>7673</v>
      </c>
      <c r="M7" s="40">
        <v>7080</v>
      </c>
      <c r="N7" s="16">
        <v>8610</v>
      </c>
      <c r="O7" s="39">
        <v>8795</v>
      </c>
      <c r="P7" s="39">
        <v>8818</v>
      </c>
      <c r="Q7" s="40"/>
    </row>
    <row r="8" spans="1:17" x14ac:dyDescent="0.35">
      <c r="A8" s="9"/>
      <c r="B8" s="10"/>
      <c r="C8" s="11"/>
      <c r="D8" s="11"/>
      <c r="E8" s="12"/>
      <c r="F8" s="11"/>
      <c r="G8" s="37"/>
      <c r="H8" s="37"/>
      <c r="I8" s="38"/>
      <c r="J8" s="11"/>
      <c r="K8" s="37"/>
      <c r="L8" s="37"/>
      <c r="M8" s="38"/>
      <c r="N8" s="11"/>
      <c r="O8" s="37"/>
      <c r="P8" s="37"/>
      <c r="Q8" s="38"/>
    </row>
    <row r="9" spans="1:17" x14ac:dyDescent="0.35">
      <c r="A9" s="9" t="s">
        <v>31</v>
      </c>
      <c r="B9" s="10">
        <v>11876</v>
      </c>
      <c r="C9" s="11">
        <v>13220</v>
      </c>
      <c r="D9" s="11">
        <v>11851</v>
      </c>
      <c r="E9" s="12">
        <v>15423</v>
      </c>
      <c r="F9" s="11">
        <v>15368</v>
      </c>
      <c r="G9" s="37">
        <v>14122.988404351803</v>
      </c>
      <c r="H9" s="37">
        <v>12958</v>
      </c>
      <c r="I9" s="38">
        <v>14198</v>
      </c>
      <c r="J9" s="11">
        <v>13531.844514376766</v>
      </c>
      <c r="K9" s="37">
        <v>14627</v>
      </c>
      <c r="L9" s="37">
        <v>14559</v>
      </c>
      <c r="M9" s="38">
        <v>12615</v>
      </c>
      <c r="N9" s="11">
        <v>14881</v>
      </c>
      <c r="O9" s="37">
        <v>16777</v>
      </c>
      <c r="P9" s="37">
        <v>20025</v>
      </c>
      <c r="Q9" s="38"/>
    </row>
    <row r="10" spans="1:17" x14ac:dyDescent="0.35">
      <c r="A10" s="9" t="s">
        <v>32</v>
      </c>
      <c r="B10" s="10">
        <v>9543</v>
      </c>
      <c r="C10" s="11">
        <v>10085</v>
      </c>
      <c r="D10" s="11">
        <v>10741</v>
      </c>
      <c r="E10" s="12">
        <v>15915</v>
      </c>
      <c r="F10" s="11">
        <v>11495</v>
      </c>
      <c r="G10" s="37">
        <v>17949.00528169778</v>
      </c>
      <c r="H10" s="37">
        <v>15585</v>
      </c>
      <c r="I10" s="38">
        <v>16953</v>
      </c>
      <c r="J10" s="11">
        <v>15488.748046579589</v>
      </c>
      <c r="K10" s="37">
        <v>17241</v>
      </c>
      <c r="L10" s="37">
        <v>14740</v>
      </c>
      <c r="M10" s="38">
        <v>19864</v>
      </c>
      <c r="N10" s="11">
        <v>18373</v>
      </c>
      <c r="O10" s="37">
        <v>19824</v>
      </c>
      <c r="P10" s="37">
        <v>19025</v>
      </c>
      <c r="Q10" s="38"/>
    </row>
    <row r="11" spans="1:17" x14ac:dyDescent="0.35">
      <c r="A11" s="9" t="s">
        <v>33</v>
      </c>
      <c r="B11" s="10">
        <v>1471</v>
      </c>
      <c r="C11" s="11">
        <v>1586</v>
      </c>
      <c r="D11" s="11">
        <v>1298</v>
      </c>
      <c r="E11" s="12">
        <v>943</v>
      </c>
      <c r="F11" s="11">
        <v>1097</v>
      </c>
      <c r="G11" s="37">
        <v>1471.7707481610955</v>
      </c>
      <c r="H11" s="37">
        <v>1006</v>
      </c>
      <c r="I11" s="38">
        <v>1420</v>
      </c>
      <c r="J11" s="11">
        <v>1046.587521198983</v>
      </c>
      <c r="K11" s="37">
        <v>935</v>
      </c>
      <c r="L11" s="37">
        <v>1316</v>
      </c>
      <c r="M11" s="38">
        <v>1374</v>
      </c>
      <c r="N11" s="11">
        <v>1195</v>
      </c>
      <c r="O11" s="37">
        <v>1481</v>
      </c>
      <c r="P11" s="37">
        <v>1218</v>
      </c>
      <c r="Q11" s="38"/>
    </row>
    <row r="12" spans="1:17" x14ac:dyDescent="0.35">
      <c r="A12" s="9" t="s">
        <v>34</v>
      </c>
      <c r="B12" s="10">
        <v>5077</v>
      </c>
      <c r="C12" s="11">
        <v>5749</v>
      </c>
      <c r="D12" s="11">
        <v>6116</v>
      </c>
      <c r="E12" s="12">
        <v>5660</v>
      </c>
      <c r="F12" s="11">
        <v>10419</v>
      </c>
      <c r="G12" s="37">
        <v>2918.2437196618316</v>
      </c>
      <c r="H12" s="37">
        <v>7829</v>
      </c>
      <c r="I12" s="38">
        <v>9321</v>
      </c>
      <c r="J12" s="11">
        <v>11488.257168511727</v>
      </c>
      <c r="K12" s="37">
        <v>5089</v>
      </c>
      <c r="L12" s="37">
        <v>8963</v>
      </c>
      <c r="M12" s="38">
        <v>7972</v>
      </c>
      <c r="N12" s="11">
        <v>9889</v>
      </c>
      <c r="O12" s="37">
        <v>3064</v>
      </c>
      <c r="P12" s="37">
        <v>1660</v>
      </c>
      <c r="Q12" s="38"/>
    </row>
    <row r="13" spans="1:17" x14ac:dyDescent="0.35">
      <c r="A13" s="14" t="s">
        <v>35</v>
      </c>
      <c r="B13" s="15">
        <v>27967</v>
      </c>
      <c r="C13" s="16">
        <v>30640</v>
      </c>
      <c r="D13" s="16">
        <v>30006</v>
      </c>
      <c r="E13" s="17">
        <v>37941</v>
      </c>
      <c r="F13" s="16">
        <v>38380</v>
      </c>
      <c r="G13" s="39">
        <v>36462.322882048778</v>
      </c>
      <c r="H13" s="39">
        <v>37378</v>
      </c>
      <c r="I13" s="40">
        <v>41893</v>
      </c>
      <c r="J13" s="16">
        <v>41555.750422257021</v>
      </c>
      <c r="K13" s="39">
        <v>37893</v>
      </c>
      <c r="L13" s="39">
        <v>39579</v>
      </c>
      <c r="M13" s="40">
        <v>41826</v>
      </c>
      <c r="N13" s="16">
        <v>44339</v>
      </c>
      <c r="O13" s="39">
        <v>41146</v>
      </c>
      <c r="P13" s="39">
        <v>41928</v>
      </c>
      <c r="Q13" s="40"/>
    </row>
    <row r="14" spans="1:17" x14ac:dyDescent="0.35">
      <c r="A14" s="14"/>
      <c r="B14" s="15"/>
      <c r="C14" s="16"/>
      <c r="D14" s="16"/>
      <c r="E14" s="17"/>
      <c r="F14" s="16"/>
      <c r="G14" s="39"/>
      <c r="H14" s="39"/>
      <c r="I14" s="40"/>
      <c r="J14" s="16"/>
      <c r="K14" s="39"/>
      <c r="L14" s="39"/>
      <c r="M14" s="40"/>
      <c r="N14" s="16"/>
      <c r="O14" s="39"/>
      <c r="P14" s="39"/>
      <c r="Q14" s="40"/>
    </row>
    <row r="15" spans="1:17" x14ac:dyDescent="0.35">
      <c r="A15" s="14" t="s">
        <v>36</v>
      </c>
      <c r="B15" s="15">
        <v>35564</v>
      </c>
      <c r="C15" s="16">
        <v>37341</v>
      </c>
      <c r="D15" s="16">
        <v>36277</v>
      </c>
      <c r="E15" s="17">
        <v>44374</v>
      </c>
      <c r="F15" s="16">
        <v>44889</v>
      </c>
      <c r="G15" s="39">
        <v>43377</v>
      </c>
      <c r="H15" s="39">
        <v>44225</v>
      </c>
      <c r="I15" s="40">
        <v>49010</v>
      </c>
      <c r="J15" s="16">
        <v>48419</v>
      </c>
      <c r="K15" s="39">
        <v>44858</v>
      </c>
      <c r="L15" s="39">
        <v>47253</v>
      </c>
      <c r="M15" s="40">
        <v>48906</v>
      </c>
      <c r="N15" s="16">
        <v>52949</v>
      </c>
      <c r="O15" s="39">
        <v>49941</v>
      </c>
      <c r="P15" s="39">
        <v>50746</v>
      </c>
      <c r="Q15" s="40"/>
    </row>
    <row r="16" spans="1:17" x14ac:dyDescent="0.35">
      <c r="A16" s="20"/>
      <c r="B16" s="21"/>
      <c r="C16" s="22"/>
      <c r="D16" s="22"/>
      <c r="E16" s="23"/>
      <c r="F16" s="22"/>
      <c r="G16" s="41"/>
      <c r="H16" s="41"/>
      <c r="I16" s="42"/>
      <c r="J16" s="22"/>
      <c r="K16" s="41"/>
      <c r="L16" s="41"/>
      <c r="M16" s="42"/>
      <c r="N16" s="22"/>
      <c r="O16" s="41"/>
      <c r="P16" s="41"/>
      <c r="Q16" s="42"/>
    </row>
    <row r="17" spans="1:17" x14ac:dyDescent="0.35">
      <c r="A17" s="9"/>
      <c r="B17" s="10"/>
      <c r="C17" s="11"/>
      <c r="D17" s="11"/>
      <c r="E17" s="12"/>
      <c r="F17" s="11"/>
      <c r="G17" s="37"/>
      <c r="H17" s="37"/>
      <c r="I17" s="38"/>
      <c r="J17" s="11"/>
      <c r="K17" s="37"/>
      <c r="L17" s="37"/>
      <c r="M17" s="38"/>
      <c r="N17" s="11"/>
      <c r="O17" s="37"/>
      <c r="P17" s="37"/>
      <c r="Q17" s="38"/>
    </row>
    <row r="18" spans="1:17" x14ac:dyDescent="0.35">
      <c r="A18" s="9" t="s">
        <v>37</v>
      </c>
      <c r="B18" s="80">
        <v>220</v>
      </c>
      <c r="C18" s="28">
        <v>193</v>
      </c>
      <c r="D18" s="28">
        <v>177</v>
      </c>
      <c r="E18" s="81">
        <v>195</v>
      </c>
      <c r="F18" s="28">
        <v>184</v>
      </c>
      <c r="G18" s="37">
        <v>178.78627323694812</v>
      </c>
      <c r="H18" s="37">
        <v>181</v>
      </c>
      <c r="I18" s="38">
        <v>189</v>
      </c>
      <c r="J18" s="28">
        <v>180</v>
      </c>
      <c r="K18" s="37">
        <v>184</v>
      </c>
      <c r="L18" s="37">
        <v>187</v>
      </c>
      <c r="M18" s="38">
        <v>173</v>
      </c>
      <c r="N18" s="28">
        <v>186</v>
      </c>
      <c r="O18" s="37">
        <v>194</v>
      </c>
      <c r="P18" s="37">
        <v>196</v>
      </c>
      <c r="Q18" s="38"/>
    </row>
    <row r="19" spans="1:17" x14ac:dyDescent="0.35">
      <c r="A19" s="9" t="s">
        <v>38</v>
      </c>
      <c r="B19" s="80">
        <v>14424</v>
      </c>
      <c r="C19" s="28">
        <v>12665</v>
      </c>
      <c r="D19" s="28">
        <v>11622</v>
      </c>
      <c r="E19" s="81">
        <v>12801</v>
      </c>
      <c r="F19" s="28">
        <v>12049</v>
      </c>
      <c r="G19" s="37">
        <v>11715.175598547439</v>
      </c>
      <c r="H19" s="37">
        <v>11879</v>
      </c>
      <c r="I19" s="38">
        <v>12404</v>
      </c>
      <c r="J19" s="28">
        <v>13060</v>
      </c>
      <c r="K19" s="37">
        <v>13992</v>
      </c>
      <c r="L19" s="37">
        <v>14182</v>
      </c>
      <c r="M19" s="38">
        <v>13121</v>
      </c>
      <c r="N19" s="28">
        <v>14116</v>
      </c>
      <c r="O19" s="37">
        <v>14752</v>
      </c>
      <c r="P19" s="37">
        <v>14914</v>
      </c>
      <c r="Q19" s="38"/>
    </row>
    <row r="20" spans="1:17" x14ac:dyDescent="0.35">
      <c r="A20" s="9" t="s">
        <v>39</v>
      </c>
      <c r="B20" s="80">
        <v>172</v>
      </c>
      <c r="C20" s="28">
        <v>151</v>
      </c>
      <c r="D20" s="28">
        <v>138</v>
      </c>
      <c r="E20" s="81">
        <v>152</v>
      </c>
      <c r="F20" s="28">
        <v>143</v>
      </c>
      <c r="G20" s="37">
        <v>139.30869527161803</v>
      </c>
      <c r="H20" s="37">
        <v>141</v>
      </c>
      <c r="I20" s="38">
        <v>20</v>
      </c>
      <c r="J20" s="28">
        <v>19</v>
      </c>
      <c r="K20" s="37">
        <v>20</v>
      </c>
      <c r="L20" s="37">
        <v>0</v>
      </c>
      <c r="M20" s="38">
        <v>0</v>
      </c>
      <c r="N20" s="28">
        <v>0</v>
      </c>
      <c r="O20" s="37">
        <v>0</v>
      </c>
      <c r="P20" s="37">
        <v>0</v>
      </c>
      <c r="Q20" s="38"/>
    </row>
    <row r="21" spans="1:17" x14ac:dyDescent="0.35">
      <c r="A21" s="9" t="s">
        <v>40</v>
      </c>
      <c r="B21" s="80">
        <v>80</v>
      </c>
      <c r="C21" s="28">
        <v>169</v>
      </c>
      <c r="D21" s="28">
        <v>98</v>
      </c>
      <c r="E21" s="81">
        <v>188</v>
      </c>
      <c r="F21" s="28">
        <v>24</v>
      </c>
      <c r="G21" s="37">
        <v>36.480229315549323</v>
      </c>
      <c r="H21" s="37">
        <v>73</v>
      </c>
      <c r="I21" s="38">
        <v>411</v>
      </c>
      <c r="J21" s="28">
        <v>441</v>
      </c>
      <c r="K21" s="37">
        <v>428</v>
      </c>
      <c r="L21" s="37">
        <v>252</v>
      </c>
      <c r="M21" s="38">
        <v>294</v>
      </c>
      <c r="N21" s="28">
        <v>253</v>
      </c>
      <c r="O21" s="37">
        <v>265</v>
      </c>
      <c r="P21" s="37">
        <v>156</v>
      </c>
      <c r="Q21" s="38"/>
    </row>
    <row r="22" spans="1:17" x14ac:dyDescent="0.35">
      <c r="A22" s="9" t="s">
        <v>41</v>
      </c>
      <c r="B22" s="80">
        <v>9346</v>
      </c>
      <c r="C22" s="28">
        <v>11373</v>
      </c>
      <c r="D22" s="28">
        <v>13307</v>
      </c>
      <c r="E22" s="81">
        <v>14269</v>
      </c>
      <c r="F22" s="28">
        <v>16895</v>
      </c>
      <c r="G22" s="37">
        <v>13745.235365161891</v>
      </c>
      <c r="H22" s="37">
        <v>15227</v>
      </c>
      <c r="I22" s="38">
        <v>17023</v>
      </c>
      <c r="J22" s="28">
        <v>17122</v>
      </c>
      <c r="K22" s="37">
        <v>12557</v>
      </c>
      <c r="L22" s="37">
        <v>13324</v>
      </c>
      <c r="M22" s="38">
        <v>14866</v>
      </c>
      <c r="N22" s="28">
        <v>16104</v>
      </c>
      <c r="O22" s="37">
        <v>11183</v>
      </c>
      <c r="P22" s="37">
        <v>12755</v>
      </c>
      <c r="Q22" s="38"/>
    </row>
    <row r="23" spans="1:17" x14ac:dyDescent="0.35">
      <c r="A23" s="14" t="s">
        <v>42</v>
      </c>
      <c r="B23" s="82">
        <v>24241</v>
      </c>
      <c r="C23" s="32">
        <v>24551</v>
      </c>
      <c r="D23" s="32">
        <v>25343</v>
      </c>
      <c r="E23" s="83">
        <v>27606</v>
      </c>
      <c r="F23" s="32">
        <v>29295</v>
      </c>
      <c r="G23" s="39">
        <v>25814.986161533448</v>
      </c>
      <c r="H23" s="39">
        <v>27501</v>
      </c>
      <c r="I23" s="40">
        <v>30048</v>
      </c>
      <c r="J23" s="32">
        <v>30822</v>
      </c>
      <c r="K23" s="39">
        <v>27182</v>
      </c>
      <c r="L23" s="39">
        <v>27944</v>
      </c>
      <c r="M23" s="40">
        <v>28453</v>
      </c>
      <c r="N23" s="32">
        <v>30659</v>
      </c>
      <c r="O23" s="39">
        <v>26394</v>
      </c>
      <c r="P23" s="39">
        <v>28023</v>
      </c>
      <c r="Q23" s="40"/>
    </row>
    <row r="24" spans="1:17" x14ac:dyDescent="0.35">
      <c r="A24" s="9"/>
      <c r="B24" s="80"/>
      <c r="C24" s="28"/>
      <c r="D24" s="28"/>
      <c r="E24" s="81"/>
      <c r="F24" s="28"/>
      <c r="G24" s="37"/>
      <c r="H24" s="37"/>
      <c r="I24" s="38"/>
      <c r="J24" s="28"/>
      <c r="K24" s="37"/>
      <c r="L24" s="37"/>
      <c r="M24" s="38"/>
      <c r="N24" s="28"/>
      <c r="O24" s="37"/>
      <c r="P24" s="37"/>
      <c r="Q24" s="38"/>
    </row>
    <row r="25" spans="1:17" x14ac:dyDescent="0.35">
      <c r="A25" s="9" t="s">
        <v>43</v>
      </c>
      <c r="B25" s="80">
        <v>1457</v>
      </c>
      <c r="C25" s="28">
        <v>1201</v>
      </c>
      <c r="D25" s="28">
        <v>1013</v>
      </c>
      <c r="E25" s="81">
        <v>1759</v>
      </c>
      <c r="F25" s="28">
        <v>1685</v>
      </c>
      <c r="G25" s="37">
        <v>1243.1978927271907</v>
      </c>
      <c r="H25" s="37">
        <v>1107</v>
      </c>
      <c r="I25" s="38">
        <v>1271</v>
      </c>
      <c r="J25" s="28">
        <v>1075</v>
      </c>
      <c r="K25" s="37">
        <v>909</v>
      </c>
      <c r="L25" s="37">
        <v>784</v>
      </c>
      <c r="M25" s="38">
        <v>277</v>
      </c>
      <c r="N25" s="28">
        <v>392</v>
      </c>
      <c r="O25" s="37">
        <v>349</v>
      </c>
      <c r="P25" s="37">
        <v>295</v>
      </c>
      <c r="Q25" s="38"/>
    </row>
    <row r="26" spans="1:17" x14ac:dyDescent="0.35">
      <c r="A26" s="9" t="s">
        <v>44</v>
      </c>
      <c r="B26" s="80">
        <v>1995</v>
      </c>
      <c r="C26" s="28">
        <v>1974</v>
      </c>
      <c r="D26" s="28">
        <v>1847</v>
      </c>
      <c r="E26" s="81">
        <v>2297</v>
      </c>
      <c r="F26" s="28">
        <v>2663</v>
      </c>
      <c r="G26" s="37">
        <v>2958.4588144026834</v>
      </c>
      <c r="H26" s="37">
        <v>3099</v>
      </c>
      <c r="I26" s="38">
        <v>3430</v>
      </c>
      <c r="J26" s="28">
        <v>3322</v>
      </c>
      <c r="K26" s="37">
        <v>3666</v>
      </c>
      <c r="L26" s="37">
        <v>4251</v>
      </c>
      <c r="M26" s="38">
        <v>4939</v>
      </c>
      <c r="N26" s="28">
        <v>4562</v>
      </c>
      <c r="O26" s="37">
        <v>4971</v>
      </c>
      <c r="P26" s="37">
        <v>5360</v>
      </c>
      <c r="Q26" s="38"/>
    </row>
    <row r="27" spans="1:17" x14ac:dyDescent="0.35">
      <c r="A27" s="9" t="s">
        <v>100</v>
      </c>
      <c r="B27" s="80">
        <v>1953</v>
      </c>
      <c r="C27" s="28">
        <v>1673</v>
      </c>
      <c r="D27" s="28">
        <v>1497</v>
      </c>
      <c r="E27" s="81">
        <v>1120</v>
      </c>
      <c r="F27" s="28">
        <v>987</v>
      </c>
      <c r="G27" s="37">
        <v>1516.9215508654936</v>
      </c>
      <c r="H27" s="37">
        <v>1361</v>
      </c>
      <c r="I27" s="38">
        <v>883</v>
      </c>
      <c r="J27" s="28">
        <v>699</v>
      </c>
      <c r="K27" s="37">
        <v>589</v>
      </c>
      <c r="L27" s="37">
        <v>436</v>
      </c>
      <c r="M27" s="38">
        <v>539</v>
      </c>
      <c r="N27" s="28">
        <v>161</v>
      </c>
      <c r="O27" s="37">
        <v>62</v>
      </c>
      <c r="P27" s="37">
        <v>0</v>
      </c>
      <c r="Q27" s="38"/>
    </row>
    <row r="28" spans="1:17" x14ac:dyDescent="0.35">
      <c r="A28" s="14" t="s">
        <v>45</v>
      </c>
      <c r="B28" s="82">
        <v>5405</v>
      </c>
      <c r="C28" s="32">
        <v>4848</v>
      </c>
      <c r="D28" s="32">
        <v>4357</v>
      </c>
      <c r="E28" s="83">
        <v>5176</v>
      </c>
      <c r="F28" s="32">
        <v>5334</v>
      </c>
      <c r="G28" s="16">
        <v>5718.5782579953675</v>
      </c>
      <c r="H28" s="16">
        <v>5567</v>
      </c>
      <c r="I28" s="17">
        <v>5583</v>
      </c>
      <c r="J28" s="32">
        <v>5096</v>
      </c>
      <c r="K28" s="16">
        <v>5165</v>
      </c>
      <c r="L28" s="16">
        <v>5471</v>
      </c>
      <c r="M28" s="17">
        <v>5755</v>
      </c>
      <c r="N28" s="32">
        <v>5115</v>
      </c>
      <c r="O28" s="16">
        <v>5383</v>
      </c>
      <c r="P28" s="16">
        <v>5655</v>
      </c>
      <c r="Q28" s="17"/>
    </row>
    <row r="29" spans="1:17" x14ac:dyDescent="0.35">
      <c r="A29" s="9"/>
      <c r="B29" s="80"/>
      <c r="C29" s="28"/>
      <c r="D29" s="28"/>
      <c r="E29" s="81"/>
      <c r="F29" s="28"/>
      <c r="G29" s="11"/>
      <c r="H29" s="11"/>
      <c r="I29" s="12"/>
      <c r="J29" s="28"/>
      <c r="K29" s="11"/>
      <c r="L29" s="11"/>
      <c r="M29" s="12"/>
      <c r="N29" s="28"/>
      <c r="O29" s="11"/>
      <c r="P29" s="11"/>
      <c r="Q29" s="12"/>
    </row>
    <row r="30" spans="1:17" x14ac:dyDescent="0.35">
      <c r="A30" s="9" t="s">
        <v>46</v>
      </c>
      <c r="B30" s="80">
        <v>623</v>
      </c>
      <c r="C30" s="28">
        <v>535</v>
      </c>
      <c r="D30" s="28">
        <v>470</v>
      </c>
      <c r="E30" s="81">
        <v>674</v>
      </c>
      <c r="F30" s="28">
        <v>717</v>
      </c>
      <c r="G30" s="11">
        <v>695.11839475440308</v>
      </c>
      <c r="H30" s="11">
        <v>679</v>
      </c>
      <c r="I30" s="12">
        <v>716</v>
      </c>
      <c r="J30" s="28">
        <v>694</v>
      </c>
      <c r="K30" s="11">
        <v>707</v>
      </c>
      <c r="L30" s="11">
        <v>789</v>
      </c>
      <c r="M30" s="12">
        <v>730</v>
      </c>
      <c r="N30" s="28">
        <v>837</v>
      </c>
      <c r="O30" s="11">
        <v>718</v>
      </c>
      <c r="P30" s="11">
        <v>567</v>
      </c>
      <c r="Q30" s="12"/>
    </row>
    <row r="31" spans="1:17" x14ac:dyDescent="0.35">
      <c r="A31" s="9" t="s">
        <v>47</v>
      </c>
      <c r="B31" s="80">
        <v>2852</v>
      </c>
      <c r="C31" s="28">
        <v>4593</v>
      </c>
      <c r="D31" s="28">
        <v>3149</v>
      </c>
      <c r="E31" s="81">
        <v>5831</v>
      </c>
      <c r="F31" s="28">
        <v>5174</v>
      </c>
      <c r="G31" s="11">
        <v>4339.929162639196</v>
      </c>
      <c r="H31" s="11">
        <v>3339</v>
      </c>
      <c r="I31" s="12">
        <v>4483</v>
      </c>
      <c r="J31" s="28">
        <v>4137</v>
      </c>
      <c r="K31" s="11">
        <v>3040</v>
      </c>
      <c r="L31" s="11">
        <v>4167</v>
      </c>
      <c r="M31" s="12">
        <v>5048</v>
      </c>
      <c r="N31" s="28">
        <v>6864</v>
      </c>
      <c r="O31" s="11">
        <v>7708</v>
      </c>
      <c r="P31" s="11">
        <v>6011</v>
      </c>
      <c r="Q31" s="12"/>
    </row>
    <row r="32" spans="1:17" x14ac:dyDescent="0.35">
      <c r="A32" s="9" t="s">
        <v>48</v>
      </c>
      <c r="B32" s="80">
        <v>1470</v>
      </c>
      <c r="C32" s="28">
        <v>1427</v>
      </c>
      <c r="D32" s="28">
        <v>1486</v>
      </c>
      <c r="E32" s="81">
        <v>1818</v>
      </c>
      <c r="F32" s="28">
        <v>2173</v>
      </c>
      <c r="G32" s="11">
        <v>2480.4629269952088</v>
      </c>
      <c r="H32" s="11">
        <v>2649</v>
      </c>
      <c r="I32" s="12">
        <v>3133</v>
      </c>
      <c r="J32" s="28">
        <v>3006</v>
      </c>
      <c r="K32" s="11">
        <v>3140</v>
      </c>
      <c r="L32" s="11">
        <v>3242</v>
      </c>
      <c r="M32" s="12">
        <v>4030</v>
      </c>
      <c r="N32" s="28">
        <v>5596</v>
      </c>
      <c r="O32" s="11">
        <v>5710</v>
      </c>
      <c r="P32" s="11">
        <v>5770</v>
      </c>
      <c r="Q32" s="12"/>
    </row>
    <row r="33" spans="1:17" x14ac:dyDescent="0.35">
      <c r="A33" s="9" t="s">
        <v>87</v>
      </c>
      <c r="B33" s="80">
        <v>0</v>
      </c>
      <c r="C33" s="28">
        <v>0</v>
      </c>
      <c r="D33" s="28">
        <v>0</v>
      </c>
      <c r="E33" s="81">
        <v>0</v>
      </c>
      <c r="F33" s="28">
        <v>0</v>
      </c>
      <c r="G33" s="11">
        <v>0</v>
      </c>
      <c r="H33" s="11">
        <v>0</v>
      </c>
      <c r="I33" s="12">
        <v>1399</v>
      </c>
      <c r="J33" s="28">
        <v>1248</v>
      </c>
      <c r="K33" s="11">
        <v>1198</v>
      </c>
      <c r="L33" s="11">
        <v>1127</v>
      </c>
      <c r="M33" s="12">
        <v>1118</v>
      </c>
      <c r="N33" s="28">
        <v>230</v>
      </c>
      <c r="O33" s="11">
        <v>248</v>
      </c>
      <c r="P33" s="11">
        <v>627</v>
      </c>
      <c r="Q33" s="12"/>
    </row>
    <row r="34" spans="1:17" x14ac:dyDescent="0.35">
      <c r="A34" s="9" t="s">
        <v>88</v>
      </c>
      <c r="B34" s="80">
        <v>0</v>
      </c>
      <c r="C34" s="28">
        <v>0</v>
      </c>
      <c r="D34" s="28">
        <v>0</v>
      </c>
      <c r="E34" s="81">
        <v>0</v>
      </c>
      <c r="F34" s="28">
        <v>0</v>
      </c>
      <c r="G34" s="11">
        <v>0</v>
      </c>
      <c r="H34" s="11">
        <v>0</v>
      </c>
      <c r="I34" s="12">
        <v>795</v>
      </c>
      <c r="J34" s="28">
        <v>1208</v>
      </c>
      <c r="K34" s="11">
        <v>1443</v>
      </c>
      <c r="L34" s="11">
        <v>1762</v>
      </c>
      <c r="M34" s="12">
        <v>1057</v>
      </c>
      <c r="N34" s="28">
        <v>616</v>
      </c>
      <c r="O34" s="11">
        <v>372</v>
      </c>
      <c r="P34" s="11">
        <v>950</v>
      </c>
      <c r="Q34" s="12"/>
    </row>
    <row r="35" spans="1:17" x14ac:dyDescent="0.35">
      <c r="A35" s="79" t="s">
        <v>94</v>
      </c>
      <c r="B35" s="80">
        <v>486</v>
      </c>
      <c r="C35" s="28">
        <v>607</v>
      </c>
      <c r="D35" s="28">
        <v>461</v>
      </c>
      <c r="E35" s="81">
        <v>868</v>
      </c>
      <c r="F35" s="28">
        <v>608</v>
      </c>
      <c r="G35" s="11">
        <v>2055</v>
      </c>
      <c r="H35" s="11">
        <v>2541</v>
      </c>
      <c r="I35" s="12">
        <v>0</v>
      </c>
      <c r="J35" s="28">
        <v>0</v>
      </c>
      <c r="K35" s="11">
        <v>0</v>
      </c>
      <c r="L35" s="11">
        <v>0</v>
      </c>
      <c r="M35" s="12">
        <v>0</v>
      </c>
      <c r="N35" s="28">
        <v>0</v>
      </c>
      <c r="O35" s="11">
        <v>0</v>
      </c>
      <c r="P35" s="11">
        <v>0</v>
      </c>
      <c r="Q35" s="12"/>
    </row>
    <row r="36" spans="1:17" x14ac:dyDescent="0.35">
      <c r="A36" s="9" t="s">
        <v>49</v>
      </c>
      <c r="B36" s="80">
        <v>485</v>
      </c>
      <c r="C36" s="28">
        <v>780</v>
      </c>
      <c r="D36" s="28">
        <v>1010</v>
      </c>
      <c r="E36" s="81">
        <v>2401</v>
      </c>
      <c r="F36" s="28">
        <v>1588</v>
      </c>
      <c r="G36" s="11">
        <v>2272.1795039105609</v>
      </c>
      <c r="H36" s="11">
        <v>1949</v>
      </c>
      <c r="I36" s="12">
        <v>2853</v>
      </c>
      <c r="J36" s="28">
        <v>2209</v>
      </c>
      <c r="K36" s="11">
        <v>2982</v>
      </c>
      <c r="L36" s="11">
        <v>2751</v>
      </c>
      <c r="M36" s="12">
        <v>2714</v>
      </c>
      <c r="N36" s="28">
        <v>3031</v>
      </c>
      <c r="O36" s="11">
        <v>3408</v>
      </c>
      <c r="P36" s="11">
        <v>3144</v>
      </c>
      <c r="Q36" s="12"/>
    </row>
    <row r="37" spans="1:17" x14ac:dyDescent="0.35">
      <c r="A37" s="14" t="s">
        <v>50</v>
      </c>
      <c r="B37" s="82">
        <v>5917</v>
      </c>
      <c r="C37" s="32">
        <v>7941</v>
      </c>
      <c r="D37" s="32">
        <v>6577</v>
      </c>
      <c r="E37" s="83">
        <v>11592</v>
      </c>
      <c r="F37" s="32">
        <v>10260</v>
      </c>
      <c r="G37" s="16">
        <v>11843</v>
      </c>
      <c r="H37" s="16">
        <v>11157</v>
      </c>
      <c r="I37" s="17">
        <v>13378</v>
      </c>
      <c r="J37" s="32">
        <v>12501</v>
      </c>
      <c r="K37" s="16">
        <v>12511</v>
      </c>
      <c r="L37" s="16">
        <v>13838</v>
      </c>
      <c r="M37" s="17">
        <v>14697</v>
      </c>
      <c r="N37" s="32">
        <v>17174</v>
      </c>
      <c r="O37" s="16">
        <v>18164</v>
      </c>
      <c r="P37" s="16">
        <v>17068</v>
      </c>
      <c r="Q37" s="17"/>
    </row>
    <row r="38" spans="1:17" x14ac:dyDescent="0.35">
      <c r="A38" s="14"/>
      <c r="B38" s="82"/>
      <c r="C38" s="32"/>
      <c r="D38" s="32"/>
      <c r="E38" s="83"/>
      <c r="F38" s="32"/>
      <c r="G38" s="16"/>
      <c r="H38" s="16"/>
      <c r="I38" s="17"/>
      <c r="J38" s="32"/>
      <c r="K38" s="16"/>
      <c r="L38" s="16"/>
      <c r="M38" s="17"/>
      <c r="N38" s="32"/>
      <c r="O38" s="16"/>
      <c r="P38" s="16"/>
      <c r="Q38" s="17"/>
    </row>
    <row r="39" spans="1:17" x14ac:dyDescent="0.35">
      <c r="A39" s="14" t="s">
        <v>51</v>
      </c>
      <c r="B39" s="82">
        <v>11323</v>
      </c>
      <c r="C39" s="32">
        <v>12790</v>
      </c>
      <c r="D39" s="32">
        <v>10934</v>
      </c>
      <c r="E39" s="83">
        <v>16769</v>
      </c>
      <c r="F39" s="32">
        <v>15594</v>
      </c>
      <c r="G39" s="16">
        <v>17562</v>
      </c>
      <c r="H39" s="16">
        <v>16723</v>
      </c>
      <c r="I39" s="17">
        <v>18962</v>
      </c>
      <c r="J39" s="32">
        <v>17597</v>
      </c>
      <c r="K39" s="16">
        <v>17676</v>
      </c>
      <c r="L39" s="16">
        <v>19309</v>
      </c>
      <c r="M39" s="17">
        <v>20452</v>
      </c>
      <c r="N39" s="32">
        <v>22289</v>
      </c>
      <c r="O39" s="16">
        <v>23547</v>
      </c>
      <c r="P39" s="16">
        <v>22723</v>
      </c>
      <c r="Q39" s="17"/>
    </row>
    <row r="40" spans="1:17" x14ac:dyDescent="0.35">
      <c r="A40" s="9"/>
      <c r="B40" s="80"/>
      <c r="C40" s="28"/>
      <c r="D40" s="28"/>
      <c r="E40" s="81"/>
      <c r="F40" s="28"/>
      <c r="G40" s="11"/>
      <c r="H40" s="11"/>
      <c r="I40" s="12"/>
      <c r="J40" s="28"/>
      <c r="K40" s="11"/>
      <c r="L40" s="11"/>
      <c r="M40" s="12"/>
      <c r="N40" s="28"/>
      <c r="O40" s="11"/>
      <c r="P40" s="11"/>
      <c r="Q40" s="12"/>
    </row>
    <row r="41" spans="1:17" x14ac:dyDescent="0.35">
      <c r="A41" s="20" t="s">
        <v>52</v>
      </c>
      <c r="B41" s="84">
        <v>35564</v>
      </c>
      <c r="C41" s="43">
        <v>37341</v>
      </c>
      <c r="D41" s="43">
        <v>36277</v>
      </c>
      <c r="E41" s="85">
        <v>44374</v>
      </c>
      <c r="F41" s="43">
        <v>44889</v>
      </c>
      <c r="G41" s="22">
        <v>43377</v>
      </c>
      <c r="H41" s="22">
        <v>44225</v>
      </c>
      <c r="I41" s="23">
        <v>49010</v>
      </c>
      <c r="J41" s="43">
        <v>48419</v>
      </c>
      <c r="K41" s="22">
        <v>44858</v>
      </c>
      <c r="L41" s="22">
        <v>47253</v>
      </c>
      <c r="M41" s="23">
        <v>48906</v>
      </c>
      <c r="N41" s="43">
        <v>52949</v>
      </c>
      <c r="O41" s="22">
        <v>49941</v>
      </c>
      <c r="P41" s="22">
        <v>50746</v>
      </c>
      <c r="Q41" s="23"/>
    </row>
    <row r="43" spans="1:17" x14ac:dyDescent="0.35">
      <c r="B43" s="44"/>
      <c r="C43" s="44"/>
      <c r="D43" s="44"/>
      <c r="E43" s="44"/>
      <c r="F43" s="44"/>
      <c r="J43" s="44"/>
      <c r="N43" s="44"/>
    </row>
    <row r="44" spans="1:17" x14ac:dyDescent="0.35">
      <c r="B44" s="44"/>
      <c r="C44" s="44"/>
      <c r="D44" s="44"/>
      <c r="E44" s="44"/>
      <c r="F44" s="44"/>
      <c r="J44" s="44"/>
      <c r="N44" s="44"/>
    </row>
    <row r="45" spans="1:17" x14ac:dyDescent="0.35">
      <c r="B45" s="44"/>
      <c r="C45" s="44"/>
      <c r="D45" s="44"/>
      <c r="E45" s="44"/>
      <c r="F45" s="44"/>
      <c r="J45" s="44"/>
      <c r="N45" s="44"/>
    </row>
    <row r="46" spans="1:17" x14ac:dyDescent="0.35">
      <c r="B46" s="44"/>
      <c r="C46" s="44"/>
      <c r="D46" s="44"/>
      <c r="E46" s="44"/>
      <c r="F46" s="44"/>
      <c r="J46" s="44"/>
      <c r="N46" s="44"/>
    </row>
    <row r="47" spans="1:17" x14ac:dyDescent="0.35">
      <c r="B47" s="44"/>
      <c r="C47" s="44"/>
      <c r="D47" s="44"/>
      <c r="E47" s="44"/>
      <c r="F47" s="44"/>
    </row>
    <row r="48" spans="1:17" x14ac:dyDescent="0.35">
      <c r="B48" s="44"/>
      <c r="C48" s="44"/>
      <c r="D48" s="44"/>
      <c r="E48" s="44"/>
      <c r="F48" s="44"/>
    </row>
    <row r="49" spans="2:16" x14ac:dyDescent="0.35">
      <c r="B49" s="44"/>
      <c r="C49" s="44"/>
      <c r="D49" s="44"/>
      <c r="E49" s="44"/>
      <c r="F49" s="44"/>
    </row>
    <row r="50" spans="2:16" x14ac:dyDescent="0.35">
      <c r="B50" s="44"/>
      <c r="C50" s="44"/>
      <c r="D50" s="44"/>
      <c r="E50" s="44"/>
      <c r="F50" s="44"/>
      <c r="J50" s="44"/>
      <c r="N50" s="44"/>
    </row>
    <row r="51" spans="2:16" x14ac:dyDescent="0.35">
      <c r="B51" s="44"/>
      <c r="C51" s="44"/>
      <c r="D51" s="44"/>
      <c r="E51" s="44"/>
      <c r="F51" s="44"/>
      <c r="I51" s="44"/>
      <c r="J51" s="44"/>
      <c r="K51" s="44"/>
      <c r="L51" s="44"/>
      <c r="N51" s="44"/>
      <c r="O51" s="44"/>
      <c r="P51" s="44"/>
    </row>
    <row r="52" spans="2:16" x14ac:dyDescent="0.35">
      <c r="B52" s="44"/>
      <c r="C52" s="44"/>
      <c r="D52" s="44"/>
      <c r="E52" s="44"/>
      <c r="F52" s="44"/>
      <c r="J52" s="44"/>
      <c r="N52" s="44"/>
    </row>
    <row r="53" spans="2:16" x14ac:dyDescent="0.35">
      <c r="B53" s="44"/>
      <c r="C53" s="44"/>
      <c r="D53" s="44"/>
      <c r="E53" s="44"/>
      <c r="F53" s="44"/>
      <c r="J53" s="44"/>
      <c r="N53" s="44"/>
    </row>
    <row r="54" spans="2:16" x14ac:dyDescent="0.35">
      <c r="B54" s="44"/>
      <c r="C54" s="44"/>
      <c r="D54" s="44"/>
      <c r="E54" s="44"/>
      <c r="F54" s="44"/>
      <c r="J54" s="44"/>
      <c r="N54" s="44"/>
    </row>
    <row r="55" spans="2:16" x14ac:dyDescent="0.35">
      <c r="B55" s="44"/>
      <c r="C55" s="44"/>
      <c r="D55" s="44"/>
      <c r="E55" s="44"/>
      <c r="F55" s="44"/>
      <c r="J55" s="44"/>
      <c r="N55" s="44"/>
    </row>
    <row r="56" spans="2:16" x14ac:dyDescent="0.35">
      <c r="B56" s="44"/>
      <c r="C56" s="44"/>
      <c r="D56" s="44"/>
      <c r="E56" s="44"/>
      <c r="F56" s="44"/>
      <c r="J56" s="44"/>
      <c r="N56" s="44"/>
    </row>
    <row r="57" spans="2:16" x14ac:dyDescent="0.35">
      <c r="B57" s="44"/>
      <c r="C57" s="44"/>
      <c r="D57" s="44"/>
      <c r="E57" s="44"/>
      <c r="F57" s="44"/>
      <c r="J57" s="44"/>
      <c r="N57" s="44"/>
    </row>
    <row r="58" spans="2:16" x14ac:dyDescent="0.35">
      <c r="B58" s="44"/>
      <c r="C58" s="44"/>
      <c r="D58" s="44"/>
      <c r="E58" s="44"/>
      <c r="F58" s="44"/>
      <c r="J58" s="44"/>
      <c r="N58" s="44"/>
    </row>
    <row r="59" spans="2:16" x14ac:dyDescent="0.35">
      <c r="B59" s="44"/>
      <c r="C59" s="44"/>
      <c r="D59" s="44"/>
      <c r="E59" s="44"/>
      <c r="F59" s="44"/>
      <c r="J59" s="44"/>
      <c r="N59" s="44"/>
    </row>
    <row r="60" spans="2:16" x14ac:dyDescent="0.35">
      <c r="B60" s="44"/>
      <c r="C60" s="44"/>
      <c r="D60" s="44"/>
      <c r="E60" s="44"/>
      <c r="F60" s="44"/>
      <c r="J60" s="44"/>
      <c r="N60" s="44"/>
    </row>
    <row r="61" spans="2:16" x14ac:dyDescent="0.35">
      <c r="B61" s="44"/>
      <c r="C61" s="44"/>
      <c r="D61" s="44"/>
      <c r="E61" s="44"/>
      <c r="F61" s="44"/>
      <c r="J61" s="44"/>
      <c r="N61" s="44"/>
    </row>
    <row r="62" spans="2:16" x14ac:dyDescent="0.35">
      <c r="B62" s="44"/>
      <c r="C62" s="44"/>
      <c r="D62" s="44"/>
      <c r="E62" s="44"/>
      <c r="F62" s="44"/>
      <c r="J62" s="44"/>
      <c r="N62" s="44"/>
    </row>
    <row r="63" spans="2:16" x14ac:dyDescent="0.35">
      <c r="B63" s="44"/>
      <c r="C63" s="44"/>
      <c r="D63" s="44"/>
      <c r="E63" s="44"/>
      <c r="F63" s="44"/>
      <c r="J63" s="44"/>
      <c r="N63" s="44"/>
    </row>
    <row r="64" spans="2:16" x14ac:dyDescent="0.35">
      <c r="B64" s="44"/>
      <c r="C64" s="44"/>
      <c r="D64" s="44"/>
      <c r="E64" s="44"/>
      <c r="F64" s="44"/>
      <c r="J64" s="44"/>
      <c r="N64" s="44"/>
    </row>
    <row r="65" spans="2:14" x14ac:dyDescent="0.35">
      <c r="B65" s="44"/>
      <c r="C65" s="44"/>
      <c r="D65" s="44"/>
      <c r="E65" s="44"/>
      <c r="F65" s="44"/>
      <c r="J65" s="44"/>
      <c r="N65" s="44"/>
    </row>
    <row r="66" spans="2:14" x14ac:dyDescent="0.35">
      <c r="B66" s="44"/>
      <c r="C66" s="44"/>
      <c r="D66" s="44"/>
      <c r="E66" s="44"/>
      <c r="F66" s="44"/>
      <c r="J66" s="44"/>
      <c r="N66" s="44"/>
    </row>
    <row r="67" spans="2:14" x14ac:dyDescent="0.35">
      <c r="B67" s="44"/>
      <c r="C67" s="44"/>
      <c r="D67" s="44"/>
      <c r="E67" s="44"/>
      <c r="F67" s="44"/>
      <c r="J67" s="44"/>
      <c r="N67" s="44"/>
    </row>
    <row r="68" spans="2:14" x14ac:dyDescent="0.35">
      <c r="B68" s="44"/>
      <c r="C68" s="44"/>
      <c r="D68" s="44"/>
      <c r="E68" s="44"/>
      <c r="F68" s="44"/>
      <c r="J68" s="44"/>
      <c r="N68" s="44"/>
    </row>
    <row r="69" spans="2:14" x14ac:dyDescent="0.35">
      <c r="B69" s="44"/>
      <c r="C69" s="44"/>
      <c r="D69" s="44"/>
      <c r="E69" s="44"/>
      <c r="F69" s="44"/>
      <c r="J69" s="44"/>
      <c r="N69" s="44"/>
    </row>
    <row r="70" spans="2:14" x14ac:dyDescent="0.35">
      <c r="B70" s="44"/>
      <c r="C70" s="44"/>
      <c r="D70" s="44"/>
      <c r="E70" s="44"/>
      <c r="F70" s="44"/>
      <c r="J70" s="44"/>
      <c r="N70" s="44"/>
    </row>
    <row r="71" spans="2:14" x14ac:dyDescent="0.35">
      <c r="B71" s="44"/>
      <c r="C71" s="44"/>
      <c r="D71" s="44"/>
      <c r="E71" s="44"/>
      <c r="F71" s="44"/>
      <c r="J71" s="44"/>
      <c r="N71" s="44"/>
    </row>
    <row r="72" spans="2:14" x14ac:dyDescent="0.35">
      <c r="B72" s="44"/>
      <c r="C72" s="44"/>
      <c r="D72" s="44"/>
      <c r="E72" s="44"/>
      <c r="F72" s="44"/>
      <c r="J72" s="44"/>
      <c r="N72" s="44"/>
    </row>
    <row r="73" spans="2:14" x14ac:dyDescent="0.35">
      <c r="B73" s="44"/>
      <c r="C73" s="44"/>
      <c r="D73" s="44"/>
      <c r="E73" s="44"/>
      <c r="F73" s="44"/>
      <c r="J73" s="44"/>
      <c r="N73" s="44"/>
    </row>
    <row r="74" spans="2:14" x14ac:dyDescent="0.35">
      <c r="B74" s="44"/>
      <c r="C74" s="44"/>
      <c r="D74" s="44"/>
      <c r="E74" s="44"/>
      <c r="F74" s="44"/>
      <c r="J74" s="44"/>
      <c r="N74" s="44"/>
    </row>
    <row r="75" spans="2:14" x14ac:dyDescent="0.35">
      <c r="B75" s="44"/>
      <c r="C75" s="44"/>
      <c r="D75" s="44"/>
      <c r="E75" s="44"/>
      <c r="F75" s="44"/>
      <c r="J75" s="44"/>
      <c r="N75" s="44"/>
    </row>
    <row r="76" spans="2:14" x14ac:dyDescent="0.35">
      <c r="B76" s="44"/>
      <c r="C76" s="44"/>
      <c r="D76" s="44"/>
      <c r="E76" s="44"/>
      <c r="F76" s="44"/>
      <c r="J76" s="44"/>
      <c r="N76" s="44"/>
    </row>
    <row r="77" spans="2:14" x14ac:dyDescent="0.35">
      <c r="B77" s="44"/>
      <c r="C77" s="44"/>
      <c r="D77" s="44"/>
      <c r="E77" s="44"/>
      <c r="F77" s="44"/>
      <c r="J77" s="44"/>
      <c r="N77" s="44"/>
    </row>
    <row r="78" spans="2:14" x14ac:dyDescent="0.35">
      <c r="B78" s="44"/>
      <c r="C78" s="44"/>
      <c r="D78" s="44"/>
      <c r="E78" s="44"/>
      <c r="F78" s="44"/>
      <c r="J78" s="44"/>
      <c r="N78" s="44"/>
    </row>
    <row r="79" spans="2:14" x14ac:dyDescent="0.35">
      <c r="B79" s="44"/>
      <c r="C79" s="44"/>
      <c r="D79" s="44"/>
      <c r="E79" s="44"/>
      <c r="F79" s="44"/>
      <c r="J79" s="44"/>
      <c r="N79" s="44"/>
    </row>
    <row r="80" spans="2:14" x14ac:dyDescent="0.35">
      <c r="B80" s="44"/>
      <c r="C80" s="44"/>
      <c r="D80" s="44"/>
      <c r="E80" s="44"/>
      <c r="F80" s="44"/>
      <c r="J80" s="44"/>
      <c r="N80" s="44"/>
    </row>
    <row r="81" spans="2:14" x14ac:dyDescent="0.35">
      <c r="B81" s="44"/>
      <c r="C81" s="44"/>
      <c r="D81" s="44"/>
      <c r="E81" s="44"/>
      <c r="F81" s="44"/>
      <c r="J81" s="44"/>
      <c r="N81" s="44"/>
    </row>
    <row r="82" spans="2:14" x14ac:dyDescent="0.35">
      <c r="B82" s="44"/>
      <c r="C82" s="44"/>
      <c r="D82" s="44"/>
      <c r="E82" s="44"/>
      <c r="F82" s="44"/>
      <c r="J82" s="44"/>
      <c r="N82" s="44"/>
    </row>
    <row r="83" spans="2:14" x14ac:dyDescent="0.35">
      <c r="B83" s="44"/>
      <c r="C83" s="44"/>
      <c r="D83" s="44"/>
      <c r="E83" s="44"/>
      <c r="F83" s="44"/>
      <c r="J83" s="44"/>
      <c r="N83" s="44"/>
    </row>
    <row r="84" spans="2:14" x14ac:dyDescent="0.35">
      <c r="B84" s="44"/>
      <c r="C84" s="44"/>
      <c r="D84" s="44"/>
      <c r="E84" s="44"/>
      <c r="F84" s="44"/>
      <c r="J84" s="44"/>
      <c r="N84" s="44"/>
    </row>
    <row r="85" spans="2:14" x14ac:dyDescent="0.35">
      <c r="B85" s="44"/>
      <c r="C85" s="44"/>
      <c r="D85" s="44"/>
      <c r="E85" s="44"/>
      <c r="F85" s="44"/>
      <c r="J85" s="44"/>
      <c r="N85" s="44"/>
    </row>
    <row r="86" spans="2:14" x14ac:dyDescent="0.35">
      <c r="B86" s="44"/>
      <c r="C86" s="44"/>
      <c r="D86" s="44"/>
      <c r="E86" s="44"/>
      <c r="F86" s="44"/>
      <c r="J86" s="44"/>
      <c r="N86" s="44"/>
    </row>
    <row r="87" spans="2:14" x14ac:dyDescent="0.35">
      <c r="B87" s="44"/>
      <c r="C87" s="44"/>
      <c r="D87" s="44"/>
      <c r="E87" s="44"/>
      <c r="F87" s="44"/>
      <c r="J87" s="44"/>
      <c r="N87" s="44"/>
    </row>
    <row r="88" spans="2:14" x14ac:dyDescent="0.35">
      <c r="B88" s="44"/>
      <c r="C88" s="44"/>
      <c r="D88" s="44"/>
      <c r="E88" s="44"/>
      <c r="F88" s="44"/>
      <c r="J88" s="44"/>
      <c r="N88" s="44"/>
    </row>
    <row r="89" spans="2:14" x14ac:dyDescent="0.35">
      <c r="B89" s="44"/>
      <c r="C89" s="44"/>
      <c r="D89" s="44"/>
      <c r="E89" s="44"/>
      <c r="F89" s="44"/>
      <c r="J89" s="44"/>
      <c r="N89" s="44"/>
    </row>
    <row r="90" spans="2:14" x14ac:dyDescent="0.35">
      <c r="B90" s="44"/>
      <c r="C90" s="44"/>
      <c r="D90" s="44"/>
      <c r="E90" s="44"/>
      <c r="F90" s="44"/>
      <c r="J90" s="44"/>
      <c r="N90" s="44"/>
    </row>
    <row r="91" spans="2:14" x14ac:dyDescent="0.35">
      <c r="B91" s="44"/>
      <c r="C91" s="44"/>
      <c r="D91" s="44"/>
      <c r="E91" s="44"/>
      <c r="F91" s="44"/>
      <c r="J91" s="44"/>
      <c r="N91" s="44"/>
    </row>
    <row r="92" spans="2:14" x14ac:dyDescent="0.35">
      <c r="B92" s="44"/>
      <c r="C92" s="44"/>
      <c r="D92" s="44"/>
      <c r="E92" s="44"/>
      <c r="F92" s="44"/>
      <c r="J92" s="44"/>
      <c r="N92" s="44"/>
    </row>
    <row r="93" spans="2:14" x14ac:dyDescent="0.35">
      <c r="B93" s="44"/>
      <c r="C93" s="44"/>
      <c r="D93" s="44"/>
      <c r="E93" s="44"/>
      <c r="F93" s="44"/>
      <c r="J93" s="44"/>
      <c r="N93" s="44"/>
    </row>
    <row r="94" spans="2:14" x14ac:dyDescent="0.35">
      <c r="B94" s="44"/>
      <c r="C94" s="44"/>
      <c r="D94" s="44"/>
      <c r="E94" s="44"/>
      <c r="F94" s="44"/>
      <c r="J94" s="44"/>
      <c r="N94" s="44"/>
    </row>
    <row r="95" spans="2:14" x14ac:dyDescent="0.35">
      <c r="B95" s="44"/>
      <c r="C95" s="44"/>
      <c r="D95" s="44"/>
      <c r="E95" s="44"/>
      <c r="F95" s="44"/>
      <c r="J95" s="44"/>
      <c r="N95" s="44"/>
    </row>
    <row r="96" spans="2:14" x14ac:dyDescent="0.35">
      <c r="B96" s="44"/>
      <c r="C96" s="44"/>
      <c r="D96" s="44"/>
      <c r="E96" s="44"/>
      <c r="F96" s="44"/>
      <c r="J96" s="44"/>
      <c r="N96" s="44"/>
    </row>
    <row r="97" spans="2:14" x14ac:dyDescent="0.35">
      <c r="B97" s="44"/>
      <c r="C97" s="44"/>
      <c r="D97" s="44"/>
      <c r="E97" s="44"/>
      <c r="F97" s="44"/>
      <c r="J97" s="44"/>
      <c r="N97" s="44"/>
    </row>
    <row r="98" spans="2:14" x14ac:dyDescent="0.35">
      <c r="B98" s="44"/>
      <c r="C98" s="44"/>
      <c r="D98" s="44"/>
      <c r="E98" s="44"/>
      <c r="F98" s="44"/>
      <c r="J98" s="44"/>
      <c r="N98" s="44"/>
    </row>
    <row r="99" spans="2:14" x14ac:dyDescent="0.35">
      <c r="B99" s="44"/>
      <c r="C99" s="44"/>
      <c r="D99" s="44"/>
      <c r="E99" s="44"/>
      <c r="F99" s="44"/>
      <c r="J99" s="44"/>
      <c r="N99" s="44"/>
    </row>
    <row r="100" spans="2:14" x14ac:dyDescent="0.35">
      <c r="B100" s="44"/>
      <c r="C100" s="44"/>
      <c r="D100" s="44"/>
      <c r="E100" s="44"/>
      <c r="F100" s="44"/>
      <c r="J100" s="44"/>
      <c r="N100" s="44"/>
    </row>
    <row r="101" spans="2:14" x14ac:dyDescent="0.35">
      <c r="B101" s="44"/>
      <c r="C101" s="44"/>
      <c r="D101" s="44"/>
      <c r="E101" s="44"/>
      <c r="F101" s="44"/>
      <c r="J101" s="44"/>
      <c r="N101" s="44"/>
    </row>
    <row r="102" spans="2:14" x14ac:dyDescent="0.35">
      <c r="B102" s="44"/>
      <c r="C102" s="44"/>
      <c r="D102" s="44"/>
      <c r="E102" s="44"/>
      <c r="F102" s="44"/>
      <c r="J102" s="44"/>
      <c r="N102" s="44"/>
    </row>
    <row r="103" spans="2:14" x14ac:dyDescent="0.35">
      <c r="B103" s="44"/>
      <c r="C103" s="44"/>
      <c r="D103" s="44"/>
      <c r="E103" s="44"/>
      <c r="F103" s="44"/>
      <c r="J103" s="44"/>
      <c r="N103" s="44"/>
    </row>
    <row r="104" spans="2:14" x14ac:dyDescent="0.35">
      <c r="B104" s="44"/>
      <c r="C104" s="44"/>
      <c r="D104" s="44"/>
      <c r="E104" s="44"/>
      <c r="F104" s="44"/>
      <c r="J104" s="44"/>
      <c r="N104" s="44"/>
    </row>
    <row r="105" spans="2:14" x14ac:dyDescent="0.35">
      <c r="B105" s="44"/>
      <c r="C105" s="44"/>
      <c r="D105" s="44"/>
      <c r="E105" s="44"/>
      <c r="F105" s="44"/>
      <c r="J105" s="44"/>
      <c r="N105" s="44"/>
    </row>
    <row r="106" spans="2:14" x14ac:dyDescent="0.35">
      <c r="B106" s="44"/>
      <c r="C106" s="44"/>
      <c r="D106" s="44"/>
      <c r="E106" s="44"/>
      <c r="F106" s="44"/>
      <c r="J106" s="44"/>
      <c r="N106" s="44"/>
    </row>
    <row r="107" spans="2:14" x14ac:dyDescent="0.35">
      <c r="B107" s="44"/>
      <c r="C107" s="44"/>
      <c r="D107" s="44"/>
      <c r="E107" s="44"/>
      <c r="F107" s="44"/>
      <c r="J107" s="44"/>
      <c r="N107" s="44"/>
    </row>
    <row r="108" spans="2:14" x14ac:dyDescent="0.35">
      <c r="B108" s="44"/>
      <c r="C108" s="44"/>
      <c r="D108" s="44"/>
      <c r="E108" s="44"/>
      <c r="F108" s="44"/>
      <c r="J108" s="44"/>
      <c r="N108" s="44"/>
    </row>
    <row r="109" spans="2:14" x14ac:dyDescent="0.35">
      <c r="B109" s="44"/>
      <c r="C109" s="44"/>
      <c r="D109" s="44"/>
      <c r="E109" s="44"/>
      <c r="F109" s="44"/>
      <c r="J109" s="44"/>
      <c r="N109" s="44"/>
    </row>
    <row r="110" spans="2:14" x14ac:dyDescent="0.35">
      <c r="B110" s="44"/>
      <c r="C110" s="44"/>
      <c r="D110" s="44"/>
      <c r="E110" s="44"/>
      <c r="F110" s="44"/>
      <c r="J110" s="44"/>
      <c r="N110" s="44"/>
    </row>
    <row r="111" spans="2:14" x14ac:dyDescent="0.35">
      <c r="B111" s="44"/>
      <c r="C111" s="44"/>
      <c r="D111" s="44"/>
      <c r="E111" s="44"/>
      <c r="F111" s="44"/>
      <c r="J111" s="44"/>
      <c r="N111" s="44"/>
    </row>
    <row r="112" spans="2:14" x14ac:dyDescent="0.35">
      <c r="B112" s="44"/>
      <c r="C112" s="44"/>
      <c r="D112" s="44"/>
      <c r="E112" s="44"/>
      <c r="F112" s="44"/>
      <c r="J112" s="44"/>
      <c r="N112" s="44"/>
    </row>
    <row r="113" spans="2:14" x14ac:dyDescent="0.35">
      <c r="B113" s="44"/>
      <c r="C113" s="44"/>
      <c r="D113" s="44"/>
      <c r="E113" s="44"/>
      <c r="F113" s="44"/>
      <c r="J113" s="44"/>
      <c r="N113" s="44"/>
    </row>
    <row r="114" spans="2:14" x14ac:dyDescent="0.35">
      <c r="B114" s="44"/>
      <c r="C114" s="44"/>
      <c r="D114" s="44"/>
      <c r="E114" s="44"/>
      <c r="F114" s="44"/>
      <c r="J114" s="44"/>
      <c r="N114" s="44"/>
    </row>
    <row r="115" spans="2:14" x14ac:dyDescent="0.35">
      <c r="B115" s="44"/>
      <c r="C115" s="44"/>
      <c r="D115" s="44"/>
      <c r="E115" s="44"/>
      <c r="F115" s="44"/>
      <c r="J115" s="44"/>
      <c r="N115" s="44"/>
    </row>
    <row r="116" spans="2:14" x14ac:dyDescent="0.35">
      <c r="B116" s="44"/>
      <c r="C116" s="44"/>
      <c r="D116" s="44"/>
      <c r="E116" s="44"/>
      <c r="F116" s="44"/>
      <c r="J116" s="44"/>
      <c r="N116" s="44"/>
    </row>
    <row r="117" spans="2:14" x14ac:dyDescent="0.35">
      <c r="B117" s="44"/>
      <c r="C117" s="44"/>
      <c r="D117" s="44"/>
      <c r="E117" s="44"/>
      <c r="F117" s="44"/>
      <c r="J117" s="44"/>
      <c r="N117" s="44"/>
    </row>
    <row r="118" spans="2:14" x14ac:dyDescent="0.35">
      <c r="B118" s="44"/>
      <c r="C118" s="44"/>
      <c r="D118" s="44"/>
      <c r="E118" s="44"/>
      <c r="F118" s="44"/>
      <c r="J118" s="44"/>
      <c r="N118" s="44"/>
    </row>
    <row r="119" spans="2:14" x14ac:dyDescent="0.35">
      <c r="B119" s="44"/>
      <c r="C119" s="44"/>
      <c r="D119" s="44"/>
      <c r="E119" s="44"/>
      <c r="F119" s="44"/>
      <c r="J119" s="44"/>
      <c r="N119" s="44"/>
    </row>
    <row r="120" spans="2:14" x14ac:dyDescent="0.35">
      <c r="B120" s="44"/>
      <c r="C120" s="44"/>
      <c r="D120" s="44"/>
      <c r="E120" s="44"/>
      <c r="F120" s="44"/>
      <c r="J120" s="44"/>
      <c r="N120" s="44"/>
    </row>
    <row r="121" spans="2:14" x14ac:dyDescent="0.35">
      <c r="B121" s="44"/>
      <c r="C121" s="44"/>
      <c r="D121" s="44"/>
      <c r="E121" s="44"/>
      <c r="F121" s="44"/>
      <c r="J121" s="44"/>
      <c r="N121" s="44"/>
    </row>
    <row r="122" spans="2:14" x14ac:dyDescent="0.35">
      <c r="B122" s="44"/>
      <c r="C122" s="44"/>
      <c r="D122" s="44"/>
      <c r="E122" s="44"/>
      <c r="F122" s="44"/>
      <c r="J122" s="44"/>
      <c r="N122" s="44"/>
    </row>
    <row r="123" spans="2:14" x14ac:dyDescent="0.35">
      <c r="B123" s="44"/>
      <c r="C123" s="44"/>
      <c r="D123" s="44"/>
      <c r="E123" s="44"/>
      <c r="F123" s="44"/>
      <c r="J123" s="44"/>
      <c r="N123" s="44"/>
    </row>
    <row r="124" spans="2:14" x14ac:dyDescent="0.35">
      <c r="B124" s="44"/>
      <c r="C124" s="44"/>
      <c r="D124" s="44"/>
      <c r="E124" s="44"/>
      <c r="F124" s="44"/>
      <c r="J124" s="44"/>
      <c r="N124" s="44"/>
    </row>
    <row r="125" spans="2:14" x14ac:dyDescent="0.35">
      <c r="B125" s="44"/>
      <c r="C125" s="44"/>
      <c r="D125" s="44"/>
      <c r="E125" s="44"/>
      <c r="F125" s="44"/>
      <c r="J125" s="44"/>
      <c r="N125" s="44"/>
    </row>
    <row r="126" spans="2:14" x14ac:dyDescent="0.35">
      <c r="B126" s="44"/>
      <c r="C126" s="44"/>
      <c r="D126" s="44"/>
      <c r="E126" s="44"/>
      <c r="F126" s="44"/>
      <c r="J126" s="44"/>
      <c r="N126" s="44"/>
    </row>
    <row r="127" spans="2:14" x14ac:dyDescent="0.35">
      <c r="B127" s="44"/>
      <c r="C127" s="44"/>
      <c r="D127" s="44"/>
      <c r="E127" s="44"/>
      <c r="F127" s="44"/>
      <c r="J127" s="44"/>
      <c r="N127" s="44"/>
    </row>
    <row r="128" spans="2:14" x14ac:dyDescent="0.35">
      <c r="B128" s="44"/>
      <c r="C128" s="44"/>
      <c r="D128" s="44"/>
      <c r="E128" s="44"/>
      <c r="F128" s="44"/>
      <c r="J128" s="44"/>
      <c r="N128" s="44"/>
    </row>
    <row r="129" spans="2:14" x14ac:dyDescent="0.35">
      <c r="B129" s="44"/>
      <c r="C129" s="44"/>
      <c r="D129" s="44"/>
      <c r="E129" s="44"/>
      <c r="F129" s="44"/>
      <c r="J129" s="44"/>
      <c r="N129" s="44"/>
    </row>
    <row r="130" spans="2:14" x14ac:dyDescent="0.35">
      <c r="B130" s="44"/>
      <c r="C130" s="44"/>
      <c r="D130" s="44"/>
      <c r="E130" s="44"/>
      <c r="F130" s="44"/>
      <c r="J130" s="44"/>
      <c r="N130" s="44"/>
    </row>
    <row r="131" spans="2:14" x14ac:dyDescent="0.35">
      <c r="B131" s="44"/>
      <c r="C131" s="44"/>
      <c r="D131" s="44"/>
      <c r="E131" s="44"/>
      <c r="F131" s="44"/>
      <c r="J131" s="44"/>
      <c r="N131" s="44"/>
    </row>
    <row r="132" spans="2:14" x14ac:dyDescent="0.35">
      <c r="B132" s="44"/>
      <c r="C132" s="44"/>
      <c r="D132" s="44"/>
      <c r="E132" s="44"/>
      <c r="F132" s="44"/>
      <c r="J132" s="44"/>
      <c r="N132" s="44"/>
    </row>
    <row r="133" spans="2:14" x14ac:dyDescent="0.35">
      <c r="B133" s="44"/>
      <c r="C133" s="44"/>
      <c r="D133" s="44"/>
      <c r="E133" s="44"/>
      <c r="F133" s="44"/>
      <c r="J133" s="44"/>
      <c r="N133" s="44"/>
    </row>
    <row r="134" spans="2:14" x14ac:dyDescent="0.35">
      <c r="B134" s="44"/>
      <c r="C134" s="44"/>
      <c r="D134" s="44"/>
      <c r="E134" s="44"/>
      <c r="F134" s="44"/>
      <c r="J134" s="44"/>
      <c r="N134" s="44"/>
    </row>
    <row r="135" spans="2:14" x14ac:dyDescent="0.35">
      <c r="B135" s="44"/>
      <c r="C135" s="44"/>
      <c r="D135" s="44"/>
      <c r="E135" s="44"/>
      <c r="F135" s="44"/>
      <c r="J135" s="44"/>
      <c r="N135" s="44"/>
    </row>
    <row r="136" spans="2:14" x14ac:dyDescent="0.35">
      <c r="B136" s="44"/>
      <c r="C136" s="44"/>
      <c r="D136" s="44"/>
      <c r="E136" s="44"/>
      <c r="F136" s="44"/>
      <c r="J136" s="44"/>
      <c r="N136" s="44"/>
    </row>
    <row r="137" spans="2:14" x14ac:dyDescent="0.35">
      <c r="B137" s="44"/>
      <c r="C137" s="44"/>
      <c r="D137" s="44"/>
      <c r="E137" s="44"/>
      <c r="F137" s="44"/>
      <c r="J137" s="44"/>
      <c r="N137" s="44"/>
    </row>
    <row r="138" spans="2:14" x14ac:dyDescent="0.35">
      <c r="B138" s="44"/>
      <c r="C138" s="44"/>
      <c r="D138" s="44"/>
      <c r="E138" s="44"/>
      <c r="F138" s="44"/>
      <c r="J138" s="44"/>
      <c r="N138" s="44"/>
    </row>
    <row r="139" spans="2:14" x14ac:dyDescent="0.35">
      <c r="B139" s="44"/>
      <c r="C139" s="44"/>
      <c r="D139" s="44"/>
      <c r="E139" s="44"/>
      <c r="F139" s="44"/>
      <c r="J139" s="44"/>
      <c r="N139" s="44"/>
    </row>
    <row r="140" spans="2:14" x14ac:dyDescent="0.35">
      <c r="B140" s="44"/>
      <c r="C140" s="44"/>
      <c r="D140" s="44"/>
      <c r="E140" s="44"/>
      <c r="F140" s="44"/>
      <c r="J140" s="44"/>
      <c r="N140" s="44"/>
    </row>
    <row r="141" spans="2:14" x14ac:dyDescent="0.35">
      <c r="B141" s="44"/>
      <c r="C141" s="44"/>
      <c r="D141" s="44"/>
      <c r="E141" s="44"/>
      <c r="F141" s="44"/>
      <c r="J141" s="44"/>
      <c r="N141" s="44"/>
    </row>
    <row r="142" spans="2:14" x14ac:dyDescent="0.35">
      <c r="B142" s="44"/>
      <c r="C142" s="44"/>
      <c r="D142" s="44"/>
      <c r="E142" s="44"/>
      <c r="F142" s="44"/>
      <c r="J142" s="44"/>
      <c r="N142" s="44"/>
    </row>
    <row r="143" spans="2:14" x14ac:dyDescent="0.35">
      <c r="B143" s="44"/>
      <c r="C143" s="44"/>
      <c r="D143" s="44"/>
      <c r="E143" s="44"/>
      <c r="F143" s="44"/>
      <c r="J143" s="44"/>
      <c r="N143" s="44"/>
    </row>
    <row r="144" spans="2:14" x14ac:dyDescent="0.35">
      <c r="B144" s="44"/>
      <c r="C144" s="44"/>
      <c r="D144" s="44"/>
      <c r="E144" s="44"/>
      <c r="F144" s="44"/>
      <c r="J144" s="44"/>
      <c r="N144" s="44"/>
    </row>
    <row r="145" spans="2:14" x14ac:dyDescent="0.35">
      <c r="B145" s="44"/>
      <c r="C145" s="44"/>
      <c r="D145" s="44"/>
      <c r="E145" s="44"/>
      <c r="F145" s="44"/>
      <c r="J145" s="44"/>
      <c r="N145" s="44"/>
    </row>
    <row r="146" spans="2:14" x14ac:dyDescent="0.35">
      <c r="B146" s="44"/>
      <c r="C146" s="44"/>
      <c r="D146" s="44"/>
      <c r="E146" s="44"/>
      <c r="F146" s="44"/>
      <c r="J146" s="44"/>
      <c r="N146" s="44"/>
    </row>
    <row r="147" spans="2:14" x14ac:dyDescent="0.35">
      <c r="B147" s="44"/>
      <c r="C147" s="44"/>
      <c r="D147" s="44"/>
      <c r="E147" s="44"/>
      <c r="F147" s="44"/>
      <c r="J147" s="44"/>
      <c r="N147" s="44"/>
    </row>
    <row r="148" spans="2:14" x14ac:dyDescent="0.35">
      <c r="B148" s="44"/>
      <c r="C148" s="44"/>
      <c r="D148" s="44"/>
      <c r="E148" s="44"/>
      <c r="F148" s="44"/>
      <c r="J148" s="44"/>
      <c r="N148" s="44"/>
    </row>
    <row r="149" spans="2:14" x14ac:dyDescent="0.35">
      <c r="B149" s="44"/>
      <c r="C149" s="44"/>
      <c r="D149" s="44"/>
      <c r="E149" s="44"/>
      <c r="F149" s="44"/>
      <c r="J149" s="44"/>
      <c r="N149" s="44"/>
    </row>
    <row r="150" spans="2:14" x14ac:dyDescent="0.35">
      <c r="B150" s="44"/>
      <c r="C150" s="44"/>
      <c r="D150" s="44"/>
      <c r="E150" s="44"/>
      <c r="F150" s="44"/>
      <c r="J150" s="44"/>
      <c r="N150" s="44"/>
    </row>
    <row r="151" spans="2:14" x14ac:dyDescent="0.35">
      <c r="B151" s="44"/>
      <c r="C151" s="44"/>
      <c r="D151" s="44"/>
      <c r="E151" s="44"/>
      <c r="F151" s="44"/>
      <c r="J151" s="44"/>
      <c r="N151" s="44"/>
    </row>
    <row r="152" spans="2:14" x14ac:dyDescent="0.35">
      <c r="B152" s="44"/>
      <c r="C152" s="44"/>
      <c r="D152" s="44"/>
      <c r="E152" s="44"/>
      <c r="F152" s="44"/>
      <c r="J152" s="44"/>
      <c r="N152" s="44"/>
    </row>
    <row r="153" spans="2:14" x14ac:dyDescent="0.35">
      <c r="B153" s="44"/>
      <c r="C153" s="44"/>
      <c r="D153" s="44"/>
      <c r="E153" s="44"/>
      <c r="F153" s="44"/>
      <c r="J153" s="44"/>
      <c r="N153" s="44"/>
    </row>
    <row r="154" spans="2:14" x14ac:dyDescent="0.35">
      <c r="B154" s="44"/>
      <c r="C154" s="44"/>
      <c r="D154" s="44"/>
      <c r="E154" s="44"/>
      <c r="F154" s="44"/>
      <c r="J154" s="44"/>
      <c r="N154" s="44"/>
    </row>
    <row r="155" spans="2:14" x14ac:dyDescent="0.35">
      <c r="B155" s="44"/>
      <c r="C155" s="44"/>
      <c r="D155" s="44"/>
      <c r="E155" s="44"/>
      <c r="F155" s="44"/>
      <c r="J155" s="44"/>
      <c r="N155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52D2-52D1-447D-83BE-A4BDFFD04E1B}">
  <sheetPr>
    <pageSetUpPr autoPageBreaks="0"/>
  </sheetPr>
  <dimension ref="A1:AA84"/>
  <sheetViews>
    <sheetView showGridLines="0" zoomScaleNormal="100" workbookViewId="0"/>
  </sheetViews>
  <sheetFormatPr defaultColWidth="8.81640625" defaultRowHeight="14.5" x14ac:dyDescent="0.35"/>
  <cols>
    <col min="1" max="1" width="55.81640625" customWidth="1"/>
    <col min="2" max="28" width="9.453125" customWidth="1"/>
  </cols>
  <sheetData>
    <row r="1" spans="1:27" ht="18.5" x14ac:dyDescent="0.45">
      <c r="A1" s="1" t="s">
        <v>53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86"/>
      <c r="S1" s="2"/>
      <c r="T1" s="3"/>
      <c r="U1" s="3"/>
      <c r="V1" s="5"/>
    </row>
    <row r="2" spans="1:27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7"/>
      <c r="S2" s="6" t="s">
        <v>6</v>
      </c>
      <c r="T2" s="7" t="s">
        <v>7</v>
      </c>
      <c r="U2" s="7" t="s">
        <v>86</v>
      </c>
      <c r="V2" s="8" t="s">
        <v>97</v>
      </c>
      <c r="Y2" s="67"/>
      <c r="Z2" s="67"/>
    </row>
    <row r="3" spans="1:27" x14ac:dyDescent="0.35">
      <c r="A3" s="14" t="s">
        <v>54</v>
      </c>
      <c r="B3" s="25"/>
      <c r="C3" s="26"/>
      <c r="D3" s="26"/>
      <c r="E3" s="27"/>
      <c r="F3" s="25"/>
      <c r="G3" s="26"/>
      <c r="H3" s="26"/>
      <c r="I3" s="27"/>
      <c r="J3" s="25"/>
      <c r="K3" s="26"/>
      <c r="L3" s="26"/>
      <c r="M3" s="27"/>
      <c r="N3" s="25"/>
      <c r="O3" s="26"/>
      <c r="P3" s="26"/>
      <c r="Q3" s="27"/>
      <c r="R3" s="26"/>
      <c r="S3" s="25"/>
      <c r="T3" s="26"/>
      <c r="U3" s="26"/>
      <c r="V3" s="27"/>
      <c r="X3" s="28"/>
      <c r="Y3" s="28"/>
    </row>
    <row r="4" spans="1:27" x14ac:dyDescent="0.35">
      <c r="A4" s="9" t="s">
        <v>23</v>
      </c>
      <c r="B4" s="25">
        <v>832</v>
      </c>
      <c r="C4" s="26">
        <v>3423</v>
      </c>
      <c r="D4" s="26">
        <v>2989</v>
      </c>
      <c r="E4" s="27">
        <v>1613</v>
      </c>
      <c r="F4" s="25">
        <v>3178</v>
      </c>
      <c r="G4" s="26">
        <v>3045</v>
      </c>
      <c r="H4" s="26">
        <v>1499</v>
      </c>
      <c r="I4" s="27">
        <v>1868</v>
      </c>
      <c r="J4" s="25">
        <v>1466</v>
      </c>
      <c r="K4" s="26">
        <v>210</v>
      </c>
      <c r="L4" s="26">
        <v>738</v>
      </c>
      <c r="M4" s="27">
        <v>2965</v>
      </c>
      <c r="N4" s="25">
        <v>124</v>
      </c>
      <c r="O4" s="26">
        <v>625</v>
      </c>
      <c r="P4" s="26">
        <v>1761</v>
      </c>
      <c r="Q4" s="27"/>
      <c r="R4" s="26"/>
      <c r="S4" s="25">
        <v>8858</v>
      </c>
      <c r="T4" s="26">
        <v>9590</v>
      </c>
      <c r="U4" s="26">
        <v>5379</v>
      </c>
      <c r="V4" s="27">
        <v>2509</v>
      </c>
      <c r="W4" s="28"/>
      <c r="X4" s="28"/>
      <c r="Y4" s="28"/>
      <c r="Z4" s="28"/>
    </row>
    <row r="5" spans="1:27" x14ac:dyDescent="0.35">
      <c r="A5" s="9"/>
      <c r="B5" s="25"/>
      <c r="C5" s="26"/>
      <c r="D5" s="26"/>
      <c r="E5" s="27"/>
      <c r="F5" s="25"/>
      <c r="G5" s="26"/>
      <c r="H5" s="26"/>
      <c r="I5" s="27"/>
      <c r="J5" s="25"/>
      <c r="K5" s="26"/>
      <c r="L5" s="26"/>
      <c r="M5" s="27"/>
      <c r="N5" s="25"/>
      <c r="O5" s="26"/>
      <c r="P5" s="26"/>
      <c r="Q5" s="27"/>
      <c r="R5" s="26"/>
      <c r="S5" s="25"/>
      <c r="T5" s="26"/>
      <c r="U5" s="26"/>
      <c r="V5" s="27"/>
      <c r="W5" s="28"/>
      <c r="X5" s="28"/>
      <c r="Y5" s="28"/>
      <c r="Z5" s="28"/>
    </row>
    <row r="6" spans="1:27" x14ac:dyDescent="0.35">
      <c r="A6" s="9" t="s">
        <v>89</v>
      </c>
      <c r="B6" s="25">
        <v>0</v>
      </c>
      <c r="C6" s="26">
        <v>0</v>
      </c>
      <c r="D6" s="26">
        <v>0</v>
      </c>
      <c r="E6" s="27">
        <v>0</v>
      </c>
      <c r="F6" s="25">
        <v>0</v>
      </c>
      <c r="G6" s="26">
        <v>0</v>
      </c>
      <c r="H6" s="26">
        <v>0</v>
      </c>
      <c r="I6" s="27">
        <v>0</v>
      </c>
      <c r="J6" s="25">
        <v>0</v>
      </c>
      <c r="K6" s="26">
        <v>0</v>
      </c>
      <c r="L6" s="26">
        <v>0</v>
      </c>
      <c r="M6" s="27">
        <v>-1214</v>
      </c>
      <c r="N6" s="25">
        <v>-675</v>
      </c>
      <c r="O6" s="26">
        <v>-302</v>
      </c>
      <c r="P6" s="26">
        <v>-162</v>
      </c>
      <c r="Q6" s="27"/>
      <c r="R6" s="26"/>
      <c r="S6" s="25">
        <v>0</v>
      </c>
      <c r="T6" s="26">
        <v>0</v>
      </c>
      <c r="U6" s="26">
        <v>-1214</v>
      </c>
      <c r="V6" s="27">
        <v>-1140</v>
      </c>
      <c r="W6" s="28"/>
      <c r="X6" s="28"/>
      <c r="Y6" s="28"/>
      <c r="Z6" s="28"/>
    </row>
    <row r="7" spans="1:27" x14ac:dyDescent="0.35">
      <c r="A7" s="9" t="s">
        <v>55</v>
      </c>
      <c r="B7" s="25">
        <v>398</v>
      </c>
      <c r="C7" s="26">
        <v>375</v>
      </c>
      <c r="D7" s="26">
        <v>360</v>
      </c>
      <c r="E7" s="27">
        <v>409</v>
      </c>
      <c r="F7" s="25">
        <v>420</v>
      </c>
      <c r="G7" s="26">
        <v>452</v>
      </c>
      <c r="H7" s="26">
        <v>484</v>
      </c>
      <c r="I7" s="27">
        <v>503</v>
      </c>
      <c r="J7" s="25">
        <v>558</v>
      </c>
      <c r="K7" s="26">
        <v>544</v>
      </c>
      <c r="L7" s="26">
        <v>575</v>
      </c>
      <c r="M7" s="27">
        <v>616</v>
      </c>
      <c r="N7" s="25">
        <v>617</v>
      </c>
      <c r="O7" s="26">
        <v>736</v>
      </c>
      <c r="P7" s="26">
        <v>778</v>
      </c>
      <c r="Q7" s="27"/>
      <c r="R7" s="26"/>
      <c r="S7" s="25">
        <v>1542</v>
      </c>
      <c r="T7" s="26">
        <v>1859</v>
      </c>
      <c r="U7" s="26">
        <v>2293</v>
      </c>
      <c r="V7" s="27">
        <v>2132</v>
      </c>
      <c r="W7" s="28"/>
      <c r="X7" s="28"/>
      <c r="Y7" s="28"/>
      <c r="Z7" s="28"/>
    </row>
    <row r="8" spans="1:27" x14ac:dyDescent="0.35">
      <c r="A8" s="9" t="s">
        <v>96</v>
      </c>
      <c r="B8" s="25">
        <v>0</v>
      </c>
      <c r="C8" s="26">
        <v>0</v>
      </c>
      <c r="D8" s="26">
        <v>0</v>
      </c>
      <c r="E8" s="27">
        <v>0</v>
      </c>
      <c r="F8" s="25">
        <v>0</v>
      </c>
      <c r="G8" s="26">
        <v>0</v>
      </c>
      <c r="H8" s="26">
        <v>0</v>
      </c>
      <c r="I8" s="27">
        <v>-11</v>
      </c>
      <c r="J8" s="25">
        <v>80</v>
      </c>
      <c r="K8" s="26">
        <v>0</v>
      </c>
      <c r="L8" s="26">
        <v>0</v>
      </c>
      <c r="M8" s="27">
        <v>-89</v>
      </c>
      <c r="N8" s="25">
        <v>-37</v>
      </c>
      <c r="O8" s="26">
        <v>17</v>
      </c>
      <c r="P8" s="26">
        <v>30</v>
      </c>
      <c r="Q8" s="27"/>
      <c r="R8" s="26"/>
      <c r="S8" s="25">
        <v>0</v>
      </c>
      <c r="T8" s="26">
        <v>-11</v>
      </c>
      <c r="U8" s="26">
        <v>-9</v>
      </c>
      <c r="V8" s="27">
        <v>10</v>
      </c>
      <c r="W8" s="28"/>
      <c r="X8" s="28"/>
      <c r="Y8" s="28"/>
      <c r="Z8" s="28"/>
    </row>
    <row r="9" spans="1:27" x14ac:dyDescent="0.35">
      <c r="A9" s="9" t="s">
        <v>56</v>
      </c>
      <c r="B9" s="25">
        <v>219</v>
      </c>
      <c r="C9" s="26">
        <v>-1343</v>
      </c>
      <c r="D9" s="26">
        <v>1369</v>
      </c>
      <c r="E9" s="27">
        <v>-3572</v>
      </c>
      <c r="F9" s="25">
        <v>55</v>
      </c>
      <c r="G9" s="26">
        <v>1245</v>
      </c>
      <c r="H9" s="26">
        <v>1165</v>
      </c>
      <c r="I9" s="27">
        <v>-1240</v>
      </c>
      <c r="J9" s="25">
        <v>666</v>
      </c>
      <c r="K9" s="26">
        <v>-1096</v>
      </c>
      <c r="L9" s="26">
        <v>68</v>
      </c>
      <c r="M9" s="27">
        <v>1946</v>
      </c>
      <c r="N9" s="25">
        <v>-2267</v>
      </c>
      <c r="O9" s="26">
        <v>-1895</v>
      </c>
      <c r="P9" s="26">
        <v>-3248</v>
      </c>
      <c r="Q9" s="27"/>
      <c r="R9" s="26"/>
      <c r="S9" s="25">
        <v>-3328</v>
      </c>
      <c r="T9" s="26">
        <v>1225</v>
      </c>
      <c r="U9" s="26">
        <v>1584</v>
      </c>
      <c r="V9" s="27">
        <v>-7411</v>
      </c>
      <c r="W9" s="28"/>
      <c r="X9" s="28"/>
      <c r="Y9" s="28"/>
      <c r="Z9" s="28"/>
    </row>
    <row r="10" spans="1:27" x14ac:dyDescent="0.35">
      <c r="A10" s="9" t="s">
        <v>57</v>
      </c>
      <c r="B10" s="25">
        <v>-1730</v>
      </c>
      <c r="C10" s="26">
        <v>-543</v>
      </c>
      <c r="D10" s="26">
        <v>-655</v>
      </c>
      <c r="E10" s="27">
        <v>-5174</v>
      </c>
      <c r="F10" s="25">
        <v>4419</v>
      </c>
      <c r="G10" s="26">
        <v>-6454</v>
      </c>
      <c r="H10" s="28">
        <v>2364</v>
      </c>
      <c r="I10" s="27">
        <v>-1367</v>
      </c>
      <c r="J10" s="25">
        <v>1464</v>
      </c>
      <c r="K10" s="26">
        <v>-1752</v>
      </c>
      <c r="L10" s="28">
        <v>2500</v>
      </c>
      <c r="M10" s="27">
        <v>-5123</v>
      </c>
      <c r="N10" s="25">
        <v>1491</v>
      </c>
      <c r="O10" s="26">
        <v>-1451</v>
      </c>
      <c r="P10" s="28">
        <v>798</v>
      </c>
      <c r="Q10" s="27"/>
      <c r="R10" s="26"/>
      <c r="S10" s="25">
        <v>-8103</v>
      </c>
      <c r="T10" s="26">
        <v>-1038</v>
      </c>
      <c r="U10" s="26">
        <v>-2911</v>
      </c>
      <c r="V10" s="27">
        <v>839</v>
      </c>
      <c r="W10" s="28"/>
      <c r="X10" s="28"/>
      <c r="Y10" s="28"/>
      <c r="Z10" s="28"/>
    </row>
    <row r="11" spans="1:27" x14ac:dyDescent="0.35">
      <c r="A11" s="9" t="s">
        <v>58</v>
      </c>
      <c r="B11" s="25">
        <v>513</v>
      </c>
      <c r="C11" s="26">
        <v>-64</v>
      </c>
      <c r="D11" s="26">
        <v>-68</v>
      </c>
      <c r="E11" s="27">
        <v>782</v>
      </c>
      <c r="F11" s="25">
        <v>721</v>
      </c>
      <c r="G11" s="26">
        <v>603</v>
      </c>
      <c r="H11" s="28">
        <v>309</v>
      </c>
      <c r="I11" s="27">
        <v>814</v>
      </c>
      <c r="J11" s="25">
        <v>-236</v>
      </c>
      <c r="K11" s="26">
        <v>479</v>
      </c>
      <c r="L11" s="28">
        <v>686</v>
      </c>
      <c r="M11" s="27">
        <v>1478</v>
      </c>
      <c r="N11" s="25">
        <v>1189</v>
      </c>
      <c r="O11" s="26">
        <v>524</v>
      </c>
      <c r="P11" s="28">
        <v>448</v>
      </c>
      <c r="Q11" s="27"/>
      <c r="R11" s="26"/>
      <c r="S11" s="25">
        <v>1163</v>
      </c>
      <c r="T11" s="26">
        <v>2447</v>
      </c>
      <c r="U11" s="26">
        <v>2407</v>
      </c>
      <c r="V11" s="27">
        <v>2160</v>
      </c>
      <c r="W11" s="28"/>
      <c r="X11" s="28"/>
      <c r="Y11" s="28"/>
      <c r="Z11" s="28"/>
    </row>
    <row r="12" spans="1:27" x14ac:dyDescent="0.35">
      <c r="A12" s="9" t="s">
        <v>59</v>
      </c>
      <c r="B12" s="25">
        <v>-3363</v>
      </c>
      <c r="C12" s="26">
        <v>1740</v>
      </c>
      <c r="D12" s="26">
        <v>-1444</v>
      </c>
      <c r="E12" s="27">
        <v>2683</v>
      </c>
      <c r="F12" s="25">
        <v>-657</v>
      </c>
      <c r="G12" s="26">
        <v>-834</v>
      </c>
      <c r="H12" s="28">
        <v>-1001</v>
      </c>
      <c r="I12" s="27">
        <v>1144</v>
      </c>
      <c r="J12" s="25">
        <v>-346</v>
      </c>
      <c r="K12" s="26">
        <v>-1097</v>
      </c>
      <c r="L12" s="28">
        <v>1127</v>
      </c>
      <c r="M12" s="27">
        <v>881</v>
      </c>
      <c r="N12" s="25">
        <v>1816</v>
      </c>
      <c r="O12" s="26">
        <v>844</v>
      </c>
      <c r="P12" s="28">
        <v>-1697</v>
      </c>
      <c r="Q12" s="27"/>
      <c r="R12" s="26"/>
      <c r="S12" s="25">
        <v>-384</v>
      </c>
      <c r="T12" s="26">
        <v>-1348</v>
      </c>
      <c r="U12" s="26">
        <v>565</v>
      </c>
      <c r="V12" s="27">
        <v>963</v>
      </c>
      <c r="W12" s="28"/>
      <c r="X12" s="28"/>
      <c r="Y12" s="28"/>
      <c r="Z12" s="28"/>
    </row>
    <row r="13" spans="1:27" x14ac:dyDescent="0.35">
      <c r="A13" s="9" t="s">
        <v>60</v>
      </c>
      <c r="B13" s="25">
        <v>-703</v>
      </c>
      <c r="C13" s="26">
        <v>-1573</v>
      </c>
      <c r="D13" s="26">
        <v>-1013</v>
      </c>
      <c r="E13" s="27">
        <v>3633</v>
      </c>
      <c r="F13" s="25">
        <v>-2169</v>
      </c>
      <c r="G13" s="26">
        <v>378</v>
      </c>
      <c r="H13" s="28">
        <v>753</v>
      </c>
      <c r="I13" s="27">
        <v>-85</v>
      </c>
      <c r="J13" s="25">
        <v>-1204</v>
      </c>
      <c r="K13" s="26">
        <v>828</v>
      </c>
      <c r="L13" s="28">
        <v>-89</v>
      </c>
      <c r="M13" s="27">
        <v>-1557</v>
      </c>
      <c r="N13" s="25">
        <v>351</v>
      </c>
      <c r="O13" s="26">
        <v>303</v>
      </c>
      <c r="P13" s="28">
        <v>838</v>
      </c>
      <c r="Q13" s="27"/>
      <c r="R13" s="26"/>
      <c r="S13" s="25">
        <v>343</v>
      </c>
      <c r="T13" s="26">
        <v>-1123</v>
      </c>
      <c r="U13" s="26">
        <v>-2020</v>
      </c>
      <c r="V13" s="27">
        <v>1492</v>
      </c>
      <c r="W13" s="28"/>
      <c r="X13" s="28"/>
      <c r="Y13" s="28"/>
      <c r="Z13" s="28"/>
    </row>
    <row r="14" spans="1:27" x14ac:dyDescent="0.35">
      <c r="A14" s="9" t="s">
        <v>95</v>
      </c>
      <c r="B14" s="25">
        <v>0</v>
      </c>
      <c r="C14" s="26">
        <v>0</v>
      </c>
      <c r="D14" s="26">
        <v>0</v>
      </c>
      <c r="E14" s="27">
        <v>0</v>
      </c>
      <c r="F14" s="25">
        <v>0</v>
      </c>
      <c r="G14" s="26">
        <v>0</v>
      </c>
      <c r="H14" s="28">
        <v>0</v>
      </c>
      <c r="I14" s="27">
        <v>252</v>
      </c>
      <c r="J14" s="25">
        <v>2</v>
      </c>
      <c r="K14" s="26">
        <v>0</v>
      </c>
      <c r="L14" s="28">
        <v>0</v>
      </c>
      <c r="M14" s="27">
        <v>313</v>
      </c>
      <c r="N14" s="25">
        <v>82</v>
      </c>
      <c r="O14" s="26">
        <v>52</v>
      </c>
      <c r="P14" s="28">
        <v>29</v>
      </c>
      <c r="Q14" s="27"/>
      <c r="R14" s="26"/>
      <c r="S14" s="25">
        <v>0</v>
      </c>
      <c r="T14" s="26">
        <v>252</v>
      </c>
      <c r="U14" s="26">
        <v>315</v>
      </c>
      <c r="V14" s="27">
        <v>163</v>
      </c>
      <c r="W14" s="28"/>
      <c r="X14" s="28"/>
      <c r="Y14" s="28"/>
      <c r="Z14" s="28"/>
    </row>
    <row r="15" spans="1:27" x14ac:dyDescent="0.35">
      <c r="A15" s="14" t="s">
        <v>61</v>
      </c>
      <c r="B15" s="29">
        <v>-3835</v>
      </c>
      <c r="C15" s="30">
        <v>2015</v>
      </c>
      <c r="D15" s="30">
        <v>1537</v>
      </c>
      <c r="E15" s="31">
        <v>374</v>
      </c>
      <c r="F15" s="29">
        <v>5796</v>
      </c>
      <c r="G15" s="30">
        <v>-1565</v>
      </c>
      <c r="H15" s="32">
        <v>5503</v>
      </c>
      <c r="I15" s="31">
        <v>2119</v>
      </c>
      <c r="J15" s="29">
        <v>2452</v>
      </c>
      <c r="K15" s="30">
        <v>-1883</v>
      </c>
      <c r="L15" s="32">
        <v>5605</v>
      </c>
      <c r="M15" s="31">
        <v>213</v>
      </c>
      <c r="N15" s="29">
        <v>2691</v>
      </c>
      <c r="O15" s="30">
        <v>-547</v>
      </c>
      <c r="P15" s="32">
        <v>-425</v>
      </c>
      <c r="Q15" s="31"/>
      <c r="R15" s="30"/>
      <c r="S15" s="29">
        <v>91</v>
      </c>
      <c r="T15" s="30">
        <v>11853</v>
      </c>
      <c r="U15" s="30">
        <v>6387</v>
      </c>
      <c r="V15" s="31">
        <v>1719</v>
      </c>
      <c r="W15" s="28"/>
      <c r="X15" s="28"/>
      <c r="Y15" s="28"/>
      <c r="Z15" s="28"/>
      <c r="AA15" s="28"/>
    </row>
    <row r="16" spans="1:27" x14ac:dyDescent="0.35">
      <c r="A16" s="9"/>
      <c r="B16" s="25"/>
      <c r="C16" s="26"/>
      <c r="D16" s="26"/>
      <c r="E16" s="27"/>
      <c r="F16" s="25"/>
      <c r="G16" s="26"/>
      <c r="H16" s="28"/>
      <c r="I16" s="27"/>
      <c r="J16" s="25"/>
      <c r="K16" s="26"/>
      <c r="L16" s="28"/>
      <c r="M16" s="27"/>
      <c r="N16" s="25"/>
      <c r="O16" s="26"/>
      <c r="P16" s="28"/>
      <c r="Q16" s="27"/>
      <c r="R16" s="26"/>
      <c r="S16" s="25"/>
      <c r="T16" s="26"/>
      <c r="U16" s="26"/>
      <c r="V16" s="27"/>
      <c r="W16" s="28"/>
      <c r="X16" s="28"/>
      <c r="Y16" s="28"/>
      <c r="Z16" s="28"/>
    </row>
    <row r="17" spans="1:26" x14ac:dyDescent="0.35">
      <c r="A17" s="14" t="s">
        <v>62</v>
      </c>
      <c r="B17" s="29"/>
      <c r="C17" s="30"/>
      <c r="D17" s="30"/>
      <c r="E17" s="31"/>
      <c r="F17" s="29"/>
      <c r="G17" s="30"/>
      <c r="H17" s="32"/>
      <c r="I17" s="31"/>
      <c r="J17" s="29"/>
      <c r="K17" s="30"/>
      <c r="L17" s="32"/>
      <c r="M17" s="31"/>
      <c r="N17" s="29"/>
      <c r="O17" s="30"/>
      <c r="P17" s="32"/>
      <c r="Q17" s="31"/>
      <c r="R17" s="30"/>
      <c r="S17" s="29"/>
      <c r="T17" s="30"/>
      <c r="U17" s="30"/>
      <c r="V17" s="31"/>
      <c r="W17" s="28"/>
      <c r="X17" s="28"/>
      <c r="Y17" s="28"/>
      <c r="Z17" s="28"/>
    </row>
    <row r="18" spans="1:26" x14ac:dyDescent="0.35">
      <c r="A18" s="9" t="s">
        <v>63</v>
      </c>
      <c r="B18" s="25">
        <v>-134</v>
      </c>
      <c r="C18" s="26">
        <v>-192</v>
      </c>
      <c r="D18" s="26">
        <v>-282</v>
      </c>
      <c r="E18" s="27">
        <v>-512</v>
      </c>
      <c r="F18" s="25">
        <v>-391</v>
      </c>
      <c r="G18" s="26">
        <v>-951</v>
      </c>
      <c r="H18" s="28">
        <v>-242</v>
      </c>
      <c r="I18" s="27">
        <v>-176</v>
      </c>
      <c r="J18" s="25">
        <v>-522</v>
      </c>
      <c r="K18" s="26">
        <v>-355</v>
      </c>
      <c r="L18" s="28">
        <v>-768</v>
      </c>
      <c r="M18" s="27">
        <v>-84</v>
      </c>
      <c r="N18" s="25">
        <v>-519</v>
      </c>
      <c r="O18" s="26">
        <v>-243</v>
      </c>
      <c r="P18" s="28">
        <v>-484</v>
      </c>
      <c r="Q18" s="27"/>
      <c r="R18" s="26"/>
      <c r="S18" s="25">
        <v>-1121</v>
      </c>
      <c r="T18" s="26">
        <v>-1760</v>
      </c>
      <c r="U18" s="26">
        <v>-1729</v>
      </c>
      <c r="V18" s="27">
        <v>-1246</v>
      </c>
      <c r="W18" s="28"/>
      <c r="X18" s="28"/>
      <c r="Y18" s="28"/>
      <c r="Z18" s="28"/>
    </row>
    <row r="19" spans="1:26" x14ac:dyDescent="0.35">
      <c r="A19" s="9" t="s">
        <v>64</v>
      </c>
      <c r="B19" s="25">
        <v>0</v>
      </c>
      <c r="C19" s="26">
        <v>0</v>
      </c>
      <c r="D19" s="26">
        <v>0</v>
      </c>
      <c r="E19" s="27">
        <v>-457</v>
      </c>
      <c r="F19" s="25">
        <v>0</v>
      </c>
      <c r="G19" s="26">
        <v>0</v>
      </c>
      <c r="H19" s="28">
        <v>0</v>
      </c>
      <c r="I19" s="27">
        <v>-724</v>
      </c>
      <c r="J19" s="25">
        <v>-112</v>
      </c>
      <c r="K19" s="26">
        <v>-295</v>
      </c>
      <c r="L19" s="28">
        <v>-708</v>
      </c>
      <c r="M19" s="27">
        <v>76</v>
      </c>
      <c r="N19" s="25">
        <v>-256</v>
      </c>
      <c r="O19" s="26">
        <v>-205</v>
      </c>
      <c r="P19" s="28">
        <v>-193</v>
      </c>
      <c r="Q19" s="27"/>
      <c r="R19" s="26"/>
      <c r="S19" s="25">
        <v>-457</v>
      </c>
      <c r="T19" s="26">
        <v>-724</v>
      </c>
      <c r="U19" s="26">
        <v>-1039</v>
      </c>
      <c r="V19" s="27">
        <v>-654</v>
      </c>
      <c r="W19" s="28"/>
      <c r="X19" s="28"/>
      <c r="Y19" s="28"/>
      <c r="Z19" s="28"/>
    </row>
    <row r="20" spans="1:26" x14ac:dyDescent="0.35">
      <c r="A20" s="9" t="s">
        <v>98</v>
      </c>
      <c r="B20" s="25"/>
      <c r="C20" s="26"/>
      <c r="D20" s="26"/>
      <c r="E20" s="27"/>
      <c r="F20" s="25"/>
      <c r="G20" s="26"/>
      <c r="H20" s="28"/>
      <c r="I20" s="27"/>
      <c r="J20" s="25"/>
      <c r="K20" s="26"/>
      <c r="L20" s="28"/>
      <c r="M20" s="27"/>
      <c r="N20" s="25">
        <v>-234</v>
      </c>
      <c r="O20" s="26">
        <v>-64</v>
      </c>
      <c r="P20" s="28">
        <v>-32</v>
      </c>
      <c r="Q20" s="27"/>
      <c r="R20" s="26"/>
      <c r="S20" s="25"/>
      <c r="T20" s="26"/>
      <c r="U20" s="26"/>
      <c r="V20" s="27">
        <v>-330</v>
      </c>
      <c r="W20" s="28"/>
      <c r="X20" s="28"/>
      <c r="Y20" s="28"/>
      <c r="Z20" s="28"/>
    </row>
    <row r="21" spans="1:26" x14ac:dyDescent="0.35">
      <c r="A21" s="14" t="s">
        <v>65</v>
      </c>
      <c r="B21" s="29">
        <v>-134</v>
      </c>
      <c r="C21" s="30">
        <v>-192</v>
      </c>
      <c r="D21" s="30">
        <v>-282</v>
      </c>
      <c r="E21" s="31">
        <v>-969</v>
      </c>
      <c r="F21" s="29">
        <v>-391</v>
      </c>
      <c r="G21" s="30">
        <v>-951</v>
      </c>
      <c r="H21" s="32">
        <v>-242</v>
      </c>
      <c r="I21" s="31">
        <v>-900</v>
      </c>
      <c r="J21" s="29">
        <v>-635</v>
      </c>
      <c r="K21" s="30">
        <v>-650</v>
      </c>
      <c r="L21" s="32">
        <v>-1476</v>
      </c>
      <c r="M21" s="31">
        <v>-7</v>
      </c>
      <c r="N21" s="29">
        <v>-1009</v>
      </c>
      <c r="O21" s="30">
        <v>-512</v>
      </c>
      <c r="P21" s="32">
        <v>-707</v>
      </c>
      <c r="Q21" s="31"/>
      <c r="R21" s="30"/>
      <c r="S21" s="29">
        <v>-1578</v>
      </c>
      <c r="T21" s="30">
        <v>-2484</v>
      </c>
      <c r="U21" s="30">
        <v>-2768</v>
      </c>
      <c r="V21" s="31">
        <v>-2228</v>
      </c>
      <c r="W21" s="28"/>
      <c r="X21" s="28"/>
      <c r="Y21" s="28"/>
      <c r="Z21" s="28"/>
    </row>
    <row r="22" spans="1:26" x14ac:dyDescent="0.35">
      <c r="A22" s="9"/>
      <c r="B22" s="25"/>
      <c r="C22" s="26"/>
      <c r="D22" s="26"/>
      <c r="E22" s="27"/>
      <c r="F22" s="25"/>
      <c r="G22" s="26"/>
      <c r="H22" s="26"/>
      <c r="I22" s="27"/>
      <c r="J22" s="25"/>
      <c r="K22" s="26"/>
      <c r="L22" s="26"/>
      <c r="M22" s="27"/>
      <c r="N22" s="25"/>
      <c r="O22" s="26"/>
      <c r="P22" s="26"/>
      <c r="Q22" s="27"/>
      <c r="R22" s="26"/>
      <c r="S22" s="25"/>
      <c r="T22" s="26"/>
      <c r="U22" s="26"/>
      <c r="V22" s="27"/>
      <c r="W22" s="28"/>
      <c r="X22" s="28"/>
      <c r="Y22" s="28"/>
      <c r="Z22" s="28"/>
    </row>
    <row r="23" spans="1:26" x14ac:dyDescent="0.35">
      <c r="A23" s="14" t="s">
        <v>66</v>
      </c>
      <c r="B23" s="29"/>
      <c r="C23" s="30"/>
      <c r="D23" s="30"/>
      <c r="E23" s="31"/>
      <c r="F23" s="29"/>
      <c r="G23" s="30"/>
      <c r="H23" s="30"/>
      <c r="I23" s="31"/>
      <c r="J23" s="29"/>
      <c r="K23" s="30"/>
      <c r="L23" s="30"/>
      <c r="M23" s="31"/>
      <c r="N23" s="29"/>
      <c r="O23" s="30"/>
      <c r="P23" s="30"/>
      <c r="Q23" s="31"/>
      <c r="R23" s="30"/>
      <c r="S23" s="29"/>
      <c r="T23" s="30"/>
      <c r="U23" s="30"/>
      <c r="V23" s="31"/>
      <c r="W23" s="28"/>
      <c r="X23" s="28"/>
      <c r="Y23" s="28"/>
      <c r="Z23" s="28"/>
    </row>
    <row r="24" spans="1:26" x14ac:dyDescent="0.35">
      <c r="A24" s="9" t="s">
        <v>67</v>
      </c>
      <c r="B24" s="25">
        <v>0</v>
      </c>
      <c r="C24" s="26">
        <v>0</v>
      </c>
      <c r="D24" s="26">
        <v>0</v>
      </c>
      <c r="E24" s="27">
        <v>0</v>
      </c>
      <c r="F24" s="25">
        <v>0</v>
      </c>
      <c r="G24" s="26">
        <v>0</v>
      </c>
      <c r="H24" s="26">
        <v>0</v>
      </c>
      <c r="I24" s="27">
        <v>0</v>
      </c>
      <c r="J24" s="25">
        <v>1405</v>
      </c>
      <c r="K24" s="26">
        <v>702</v>
      </c>
      <c r="L24" s="26">
        <v>0</v>
      </c>
      <c r="M24" s="27">
        <v>0</v>
      </c>
      <c r="N24" s="25">
        <v>0</v>
      </c>
      <c r="O24" s="26">
        <v>0</v>
      </c>
      <c r="P24" s="26">
        <v>0</v>
      </c>
      <c r="Q24" s="27"/>
      <c r="R24" s="26"/>
      <c r="S24" s="25">
        <v>0</v>
      </c>
      <c r="T24" s="26">
        <v>0</v>
      </c>
      <c r="U24" s="26">
        <v>2107</v>
      </c>
      <c r="V24" s="27">
        <v>0</v>
      </c>
      <c r="W24" s="28"/>
      <c r="X24" s="28"/>
      <c r="Y24" s="28"/>
      <c r="Z24" s="28"/>
    </row>
    <row r="25" spans="1:26" x14ac:dyDescent="0.35">
      <c r="A25" s="9" t="s">
        <v>72</v>
      </c>
      <c r="B25" s="25">
        <v>0</v>
      </c>
      <c r="C25" s="26">
        <v>0</v>
      </c>
      <c r="D25" s="26">
        <v>0</v>
      </c>
      <c r="E25" s="27">
        <v>0</v>
      </c>
      <c r="F25" s="25">
        <v>0</v>
      </c>
      <c r="G25" s="26">
        <v>-4391</v>
      </c>
      <c r="H25" s="26">
        <v>0</v>
      </c>
      <c r="I25" s="27">
        <v>0</v>
      </c>
      <c r="J25" s="25">
        <v>0</v>
      </c>
      <c r="K25" s="26">
        <v>-4449</v>
      </c>
      <c r="L25" s="26">
        <v>0</v>
      </c>
      <c r="M25" s="27">
        <v>0</v>
      </c>
      <c r="N25" s="25">
        <v>0</v>
      </c>
      <c r="O25" s="26">
        <v>-5660</v>
      </c>
      <c r="P25" s="26">
        <v>0</v>
      </c>
      <c r="Q25" s="27"/>
      <c r="R25" s="26"/>
      <c r="S25" s="25">
        <v>0</v>
      </c>
      <c r="T25" s="26">
        <v>-4391</v>
      </c>
      <c r="U25" s="26">
        <v>-4449</v>
      </c>
      <c r="V25" s="27">
        <v>-5660</v>
      </c>
      <c r="W25" s="28"/>
      <c r="X25" s="28"/>
      <c r="Y25" s="28"/>
      <c r="Z25" s="28"/>
    </row>
    <row r="26" spans="1:26" x14ac:dyDescent="0.35">
      <c r="A26" s="9" t="s">
        <v>70</v>
      </c>
      <c r="B26" s="25">
        <v>-48</v>
      </c>
      <c r="C26" s="26">
        <v>-42</v>
      </c>
      <c r="D26" s="26">
        <v>-38</v>
      </c>
      <c r="E26" s="27">
        <v>-110</v>
      </c>
      <c r="F26" s="25">
        <v>-68</v>
      </c>
      <c r="G26" s="26">
        <v>-98</v>
      </c>
      <c r="H26" s="26">
        <v>-156</v>
      </c>
      <c r="I26" s="27">
        <v>-286</v>
      </c>
      <c r="J26" s="25">
        <v>-134</v>
      </c>
      <c r="K26" s="26">
        <v>-121</v>
      </c>
      <c r="L26" s="26">
        <v>-145</v>
      </c>
      <c r="M26" s="27">
        <v>-114</v>
      </c>
      <c r="N26" s="25">
        <v>-133</v>
      </c>
      <c r="O26" s="26">
        <v>-142</v>
      </c>
      <c r="P26" s="26">
        <v>-39</v>
      </c>
      <c r="Q26" s="27"/>
      <c r="R26" s="26"/>
      <c r="S26" s="25">
        <v>-238</v>
      </c>
      <c r="T26" s="26">
        <v>-608</v>
      </c>
      <c r="U26" s="26">
        <v>-514</v>
      </c>
      <c r="V26" s="27">
        <v>-314</v>
      </c>
      <c r="W26" s="28"/>
      <c r="X26" s="28"/>
      <c r="Y26" s="28"/>
      <c r="Z26" s="28"/>
    </row>
    <row r="27" spans="1:26" x14ac:dyDescent="0.35">
      <c r="A27" s="9" t="s">
        <v>68</v>
      </c>
      <c r="B27" s="25">
        <v>0</v>
      </c>
      <c r="C27" s="26">
        <v>0</v>
      </c>
      <c r="D27" s="26">
        <v>0</v>
      </c>
      <c r="E27" s="27">
        <v>0</v>
      </c>
      <c r="F27" s="25">
        <v>0</v>
      </c>
      <c r="G27" s="26">
        <v>0</v>
      </c>
      <c r="H27" s="26">
        <v>0</v>
      </c>
      <c r="I27" s="27">
        <v>-127</v>
      </c>
      <c r="J27" s="25">
        <v>0</v>
      </c>
      <c r="K27" s="26">
        <v>0</v>
      </c>
      <c r="L27" s="26">
        <v>0</v>
      </c>
      <c r="M27" s="27">
        <v>0</v>
      </c>
      <c r="N27" s="25">
        <v>0</v>
      </c>
      <c r="O27" s="26">
        <v>0</v>
      </c>
      <c r="P27" s="26">
        <v>0</v>
      </c>
      <c r="Q27" s="27"/>
      <c r="R27" s="26"/>
      <c r="S27" s="25">
        <v>0</v>
      </c>
      <c r="T27" s="26">
        <v>-127</v>
      </c>
      <c r="U27" s="26">
        <v>0</v>
      </c>
      <c r="V27" s="27">
        <v>0</v>
      </c>
      <c r="W27" s="28"/>
      <c r="X27" s="28"/>
      <c r="Y27" s="28"/>
      <c r="Z27" s="28"/>
    </row>
    <row r="28" spans="1:26" x14ac:dyDescent="0.35">
      <c r="A28" s="9" t="s">
        <v>69</v>
      </c>
      <c r="B28" s="25">
        <v>0</v>
      </c>
      <c r="C28" s="26">
        <v>0</v>
      </c>
      <c r="D28" s="26">
        <v>0</v>
      </c>
      <c r="E28" s="27">
        <v>0</v>
      </c>
      <c r="F28" s="25">
        <v>0</v>
      </c>
      <c r="G28" s="26">
        <v>0</v>
      </c>
      <c r="H28" s="26">
        <v>393</v>
      </c>
      <c r="I28" s="27">
        <v>163</v>
      </c>
      <c r="J28" s="25">
        <v>0</v>
      </c>
      <c r="K28" s="26">
        <v>0</v>
      </c>
      <c r="L28" s="26">
        <v>0</v>
      </c>
      <c r="M28" s="27">
        <v>0</v>
      </c>
      <c r="N28" s="25">
        <v>0</v>
      </c>
      <c r="O28" s="26">
        <v>0</v>
      </c>
      <c r="P28" s="26">
        <v>0</v>
      </c>
      <c r="Q28" s="27"/>
      <c r="R28" s="26"/>
      <c r="S28" s="25">
        <v>0</v>
      </c>
      <c r="T28" s="26">
        <v>556</v>
      </c>
      <c r="U28" s="26">
        <v>0</v>
      </c>
      <c r="V28" s="27">
        <v>0</v>
      </c>
      <c r="W28" s="28"/>
      <c r="X28" s="28"/>
      <c r="Y28" s="28"/>
      <c r="Z28" s="28"/>
    </row>
    <row r="29" spans="1:26" x14ac:dyDescent="0.35">
      <c r="A29" s="9" t="s">
        <v>101</v>
      </c>
      <c r="B29" s="25">
        <v>-21</v>
      </c>
      <c r="C29" s="26">
        <v>-80</v>
      </c>
      <c r="D29" s="26">
        <v>-20</v>
      </c>
      <c r="E29" s="27">
        <v>-27</v>
      </c>
      <c r="F29" s="25">
        <v>-20</v>
      </c>
      <c r="G29" s="26">
        <v>-29</v>
      </c>
      <c r="H29" s="26">
        <v>-45</v>
      </c>
      <c r="I29" s="27">
        <v>-147</v>
      </c>
      <c r="J29" s="25">
        <v>-83</v>
      </c>
      <c r="K29" s="26">
        <v>-52</v>
      </c>
      <c r="L29" s="26">
        <v>-57</v>
      </c>
      <c r="M29" s="27">
        <v>-114</v>
      </c>
      <c r="N29" s="25">
        <v>-45</v>
      </c>
      <c r="O29" s="26">
        <v>-69</v>
      </c>
      <c r="P29" s="26">
        <v>-59</v>
      </c>
      <c r="Q29" s="27"/>
      <c r="R29" s="26"/>
      <c r="S29" s="25">
        <v>-149</v>
      </c>
      <c r="T29" s="26">
        <v>-241</v>
      </c>
      <c r="U29" s="26">
        <v>-306</v>
      </c>
      <c r="V29" s="27">
        <v>-173</v>
      </c>
      <c r="W29" s="28"/>
      <c r="X29" s="28"/>
      <c r="Y29" s="28"/>
      <c r="Z29" s="28"/>
    </row>
    <row r="30" spans="1:26" x14ac:dyDescent="0.35">
      <c r="A30" s="9" t="s">
        <v>71</v>
      </c>
      <c r="B30" s="25">
        <v>-199</v>
      </c>
      <c r="C30" s="26">
        <v>-181</v>
      </c>
      <c r="D30" s="26">
        <v>-169</v>
      </c>
      <c r="E30" s="27">
        <v>-194</v>
      </c>
      <c r="F30" s="25">
        <v>-203</v>
      </c>
      <c r="G30" s="26">
        <v>-202</v>
      </c>
      <c r="H30" s="26">
        <v>-203</v>
      </c>
      <c r="I30" s="27">
        <v>-107</v>
      </c>
      <c r="J30" s="25">
        <v>-211</v>
      </c>
      <c r="K30" s="26">
        <v>-187</v>
      </c>
      <c r="L30" s="26">
        <v>-194</v>
      </c>
      <c r="M30" s="27">
        <v>-131</v>
      </c>
      <c r="N30" s="25">
        <v>-214</v>
      </c>
      <c r="O30" s="26">
        <v>-240</v>
      </c>
      <c r="P30" s="26">
        <v>-237</v>
      </c>
      <c r="Q30" s="27"/>
      <c r="R30" s="26"/>
      <c r="S30" s="25">
        <v>-743</v>
      </c>
      <c r="T30" s="26">
        <v>-715</v>
      </c>
      <c r="U30" s="26">
        <v>-723</v>
      </c>
      <c r="V30" s="27">
        <v>-691</v>
      </c>
      <c r="W30" s="28"/>
      <c r="X30" s="28"/>
      <c r="Y30" s="28"/>
      <c r="Z30" s="28"/>
    </row>
    <row r="31" spans="1:26" x14ac:dyDescent="0.35">
      <c r="A31" s="14" t="s">
        <v>73</v>
      </c>
      <c r="B31" s="29">
        <v>-267</v>
      </c>
      <c r="C31" s="30">
        <v>-302</v>
      </c>
      <c r="D31" s="30">
        <v>-228</v>
      </c>
      <c r="E31" s="31">
        <v>-331</v>
      </c>
      <c r="F31" s="29">
        <v>-291</v>
      </c>
      <c r="G31" s="30">
        <v>-4720</v>
      </c>
      <c r="H31" s="30">
        <v>-11</v>
      </c>
      <c r="I31" s="31">
        <v>-504</v>
      </c>
      <c r="J31" s="29">
        <v>977</v>
      </c>
      <c r="K31" s="30">
        <v>-4108</v>
      </c>
      <c r="L31" s="30">
        <v>-395</v>
      </c>
      <c r="M31" s="31">
        <v>-360</v>
      </c>
      <c r="N31" s="29">
        <v>-391</v>
      </c>
      <c r="O31" s="30">
        <v>-6111</v>
      </c>
      <c r="P31" s="30">
        <v>-336</v>
      </c>
      <c r="Q31" s="31"/>
      <c r="R31" s="30"/>
      <c r="S31" s="29">
        <v>-1130</v>
      </c>
      <c r="T31" s="30">
        <v>-5526</v>
      </c>
      <c r="U31" s="30">
        <v>-3886</v>
      </c>
      <c r="V31" s="31">
        <v>-6838</v>
      </c>
      <c r="W31" s="28"/>
      <c r="X31" s="28"/>
      <c r="Y31" s="28"/>
      <c r="Z31" s="28"/>
    </row>
    <row r="32" spans="1:26" x14ac:dyDescent="0.35">
      <c r="A32" s="9"/>
      <c r="B32" s="25"/>
      <c r="C32" s="26"/>
      <c r="D32" s="26"/>
      <c r="E32" s="27"/>
      <c r="F32" s="25"/>
      <c r="G32" s="26"/>
      <c r="H32" s="26"/>
      <c r="I32" s="27"/>
      <c r="J32" s="25"/>
      <c r="K32" s="26"/>
      <c r="L32" s="26"/>
      <c r="M32" s="27"/>
      <c r="N32" s="25"/>
      <c r="O32" s="26"/>
      <c r="P32" s="26"/>
      <c r="Q32" s="27"/>
      <c r="R32" s="26"/>
      <c r="S32" s="25"/>
      <c r="T32" s="26"/>
      <c r="U32" s="26"/>
      <c r="V32" s="27"/>
      <c r="W32" s="28"/>
      <c r="X32" s="28"/>
      <c r="Y32" s="28"/>
      <c r="Z32" s="28"/>
    </row>
    <row r="33" spans="1:26" x14ac:dyDescent="0.35">
      <c r="A33" s="14" t="s">
        <v>74</v>
      </c>
      <c r="B33" s="29">
        <v>-4236</v>
      </c>
      <c r="C33" s="30">
        <v>1520</v>
      </c>
      <c r="D33" s="30">
        <v>1027</v>
      </c>
      <c r="E33" s="31">
        <v>-926</v>
      </c>
      <c r="F33" s="29">
        <v>5113</v>
      </c>
      <c r="G33" s="30">
        <v>-7237</v>
      </c>
      <c r="H33" s="30">
        <v>5250</v>
      </c>
      <c r="I33" s="31">
        <v>715</v>
      </c>
      <c r="J33" s="29">
        <v>2795</v>
      </c>
      <c r="K33" s="30">
        <v>-6640</v>
      </c>
      <c r="L33" s="30">
        <v>3734</v>
      </c>
      <c r="M33" s="31">
        <v>-155</v>
      </c>
      <c r="N33" s="29">
        <v>1290</v>
      </c>
      <c r="O33" s="30">
        <v>-7170</v>
      </c>
      <c r="P33" s="30">
        <v>-1467</v>
      </c>
      <c r="Q33" s="31"/>
      <c r="R33" s="30"/>
      <c r="S33" s="29">
        <v>-2616</v>
      </c>
      <c r="T33" s="30">
        <v>3842</v>
      </c>
      <c r="U33" s="30">
        <v>-267</v>
      </c>
      <c r="V33" s="31">
        <v>-7347</v>
      </c>
      <c r="W33" s="28"/>
      <c r="X33" s="28"/>
      <c r="Y33" s="28"/>
      <c r="Z33" s="28"/>
    </row>
    <row r="34" spans="1:26" x14ac:dyDescent="0.35">
      <c r="A34" s="14" t="s">
        <v>75</v>
      </c>
      <c r="B34" s="29">
        <v>9380</v>
      </c>
      <c r="C34" s="30">
        <v>5077</v>
      </c>
      <c r="D34" s="30">
        <v>5749</v>
      </c>
      <c r="E34" s="31">
        <v>6117</v>
      </c>
      <c r="F34" s="29">
        <v>5660</v>
      </c>
      <c r="G34" s="30">
        <v>10419</v>
      </c>
      <c r="H34" s="30">
        <v>2918</v>
      </c>
      <c r="I34" s="31">
        <v>7826</v>
      </c>
      <c r="J34" s="29">
        <v>9321</v>
      </c>
      <c r="K34" s="30">
        <v>11488</v>
      </c>
      <c r="L34" s="30">
        <v>5089</v>
      </c>
      <c r="M34" s="31">
        <v>8963</v>
      </c>
      <c r="N34" s="29">
        <v>7972</v>
      </c>
      <c r="O34" s="30">
        <v>9888</v>
      </c>
      <c r="P34" s="30">
        <v>3064</v>
      </c>
      <c r="Q34" s="31"/>
      <c r="R34" s="30"/>
      <c r="S34" s="29">
        <v>9380</v>
      </c>
      <c r="T34" s="30">
        <v>5660</v>
      </c>
      <c r="U34" s="30">
        <v>9321</v>
      </c>
      <c r="V34" s="31">
        <v>7972</v>
      </c>
      <c r="W34" s="28"/>
      <c r="X34" s="28"/>
      <c r="Y34" s="28"/>
      <c r="Z34" s="28"/>
    </row>
    <row r="35" spans="1:26" x14ac:dyDescent="0.35">
      <c r="A35" s="9" t="s">
        <v>76</v>
      </c>
      <c r="B35" s="25">
        <v>-67</v>
      </c>
      <c r="C35" s="26">
        <v>-848</v>
      </c>
      <c r="D35" s="26">
        <v>-659</v>
      </c>
      <c r="E35" s="27">
        <v>470</v>
      </c>
      <c r="F35" s="25">
        <v>-353</v>
      </c>
      <c r="G35" s="26">
        <v>-264</v>
      </c>
      <c r="H35" s="26">
        <v>-344</v>
      </c>
      <c r="I35" s="27">
        <v>780</v>
      </c>
      <c r="J35" s="25">
        <v>-629</v>
      </c>
      <c r="K35" s="26">
        <v>242</v>
      </c>
      <c r="L35" s="26">
        <v>140</v>
      </c>
      <c r="M35" s="27">
        <v>-835</v>
      </c>
      <c r="N35" s="25">
        <v>625</v>
      </c>
      <c r="O35" s="26">
        <v>346</v>
      </c>
      <c r="P35" s="26">
        <v>62</v>
      </c>
      <c r="Q35" s="27"/>
      <c r="R35" s="26"/>
      <c r="S35" s="25">
        <v>-1104</v>
      </c>
      <c r="T35" s="26">
        <v>-181</v>
      </c>
      <c r="U35" s="26">
        <v>-1082</v>
      </c>
      <c r="V35" s="27">
        <v>1033</v>
      </c>
      <c r="W35" s="28"/>
      <c r="X35" s="28"/>
      <c r="Y35" s="28"/>
      <c r="Z35" s="28"/>
    </row>
    <row r="36" spans="1:26" x14ac:dyDescent="0.35">
      <c r="A36" s="20" t="s">
        <v>77</v>
      </c>
      <c r="B36" s="33">
        <v>5077</v>
      </c>
      <c r="C36" s="34">
        <v>5749</v>
      </c>
      <c r="D36" s="34">
        <v>6117</v>
      </c>
      <c r="E36" s="35">
        <v>5660</v>
      </c>
      <c r="F36" s="33">
        <v>10419</v>
      </c>
      <c r="G36" s="34">
        <v>2917</v>
      </c>
      <c r="H36" s="34">
        <v>7826</v>
      </c>
      <c r="I36" s="35">
        <v>9321</v>
      </c>
      <c r="J36" s="33">
        <v>11488</v>
      </c>
      <c r="K36" s="34">
        <v>5089</v>
      </c>
      <c r="L36" s="34">
        <v>8963</v>
      </c>
      <c r="M36" s="35">
        <v>7972</v>
      </c>
      <c r="N36" s="33">
        <v>9888</v>
      </c>
      <c r="O36" s="34">
        <v>3065</v>
      </c>
      <c r="P36" s="34">
        <v>1659</v>
      </c>
      <c r="Q36" s="35"/>
      <c r="R36" s="34"/>
      <c r="S36" s="33">
        <v>5660</v>
      </c>
      <c r="T36" s="34">
        <v>9321</v>
      </c>
      <c r="U36" s="34">
        <v>7972</v>
      </c>
      <c r="V36" s="35">
        <v>1659</v>
      </c>
      <c r="W36" s="28"/>
      <c r="X36" s="28"/>
      <c r="Y36" s="28"/>
      <c r="Z36" s="28"/>
    </row>
    <row r="37" spans="1:26" x14ac:dyDescent="0.35">
      <c r="Y37" s="28"/>
    </row>
    <row r="39" spans="1:26" x14ac:dyDescent="0.3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6" x14ac:dyDescent="0.35">
      <c r="F40" s="28"/>
      <c r="G40" s="28"/>
      <c r="H40" s="28"/>
      <c r="I40" s="28"/>
      <c r="V40" s="28"/>
    </row>
    <row r="41" spans="1:26" x14ac:dyDescent="0.3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6" x14ac:dyDescent="0.3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6" x14ac:dyDescent="0.3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6" x14ac:dyDescent="0.3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6" x14ac:dyDescent="0.3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6" x14ac:dyDescent="0.3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6" x14ac:dyDescent="0.3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6" x14ac:dyDescent="0.3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2:22" x14ac:dyDescent="0.35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2:22" x14ac:dyDescent="0.3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2:22" x14ac:dyDescent="0.3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2:22" x14ac:dyDescent="0.3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2:22" x14ac:dyDescent="0.3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2:22" x14ac:dyDescent="0.3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2:22" x14ac:dyDescent="0.3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2" x14ac:dyDescent="0.3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2:22" x14ac:dyDescent="0.3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2:22" x14ac:dyDescent="0.3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2:22" x14ac:dyDescent="0.3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2:22" x14ac:dyDescent="0.3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2:22" x14ac:dyDescent="0.3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2:22" x14ac:dyDescent="0.3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2:22" x14ac:dyDescent="0.3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2:22" x14ac:dyDescent="0.3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2:22" x14ac:dyDescent="0.3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2:22" x14ac:dyDescent="0.3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2:22" x14ac:dyDescent="0.3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2:22" x14ac:dyDescent="0.3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2:22" x14ac:dyDescent="0.3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2:22" x14ac:dyDescent="0.3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2:22" x14ac:dyDescent="0.3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2:22" x14ac:dyDescent="0.3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2:22" x14ac:dyDescent="0.3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2:22" x14ac:dyDescent="0.3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2:22" x14ac:dyDescent="0.3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2:22" x14ac:dyDescent="0.3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2:22" x14ac:dyDescent="0.3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2:22" x14ac:dyDescent="0.3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2:22" x14ac:dyDescent="0.3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2:22" x14ac:dyDescent="0.3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2:22" x14ac:dyDescent="0.3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2:22" x14ac:dyDescent="0.3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2:22" x14ac:dyDescent="0.3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2:22" x14ac:dyDescent="0.3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2929-B0CC-47CB-B845-1483FEB0D574}">
  <sheetPr>
    <pageSetUpPr autoPageBreaks="0"/>
  </sheetPr>
  <dimension ref="A1:S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19" ht="18.5" x14ac:dyDescent="0.45">
      <c r="A1" s="65" t="s">
        <v>78</v>
      </c>
      <c r="B1" s="62"/>
      <c r="C1" s="51"/>
      <c r="D1" s="51"/>
      <c r="E1" s="52"/>
      <c r="F1" s="62"/>
      <c r="G1" s="51"/>
      <c r="H1" s="51"/>
      <c r="I1" s="52"/>
      <c r="J1" s="62"/>
      <c r="K1" s="51"/>
      <c r="L1" s="51"/>
      <c r="M1" s="52"/>
      <c r="N1" s="62"/>
      <c r="O1" s="51"/>
      <c r="P1" s="51"/>
      <c r="Q1" s="52"/>
    </row>
    <row r="2" spans="1:19" x14ac:dyDescent="0.35">
      <c r="A2" s="66" t="s">
        <v>1</v>
      </c>
      <c r="B2" s="62">
        <v>2022</v>
      </c>
      <c r="C2" s="51"/>
      <c r="D2" s="51"/>
      <c r="E2" s="52"/>
      <c r="F2" s="62">
        <v>2023</v>
      </c>
      <c r="G2" s="51"/>
      <c r="H2" s="51"/>
      <c r="I2" s="52"/>
      <c r="J2" s="62">
        <v>2024</v>
      </c>
      <c r="K2" s="51"/>
      <c r="L2" s="51"/>
      <c r="M2" s="52"/>
      <c r="N2" s="62">
        <v>2025</v>
      </c>
      <c r="O2" s="51"/>
      <c r="P2" s="51"/>
      <c r="Q2" s="52"/>
    </row>
    <row r="3" spans="1:19" x14ac:dyDescent="0.35">
      <c r="A3" s="53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</row>
    <row r="4" spans="1:19" x14ac:dyDescent="0.35">
      <c r="A4" s="54" t="s">
        <v>80</v>
      </c>
      <c r="B4" s="45">
        <v>7743</v>
      </c>
      <c r="C4" s="46">
        <v>8357</v>
      </c>
      <c r="D4" s="46">
        <v>8083</v>
      </c>
      <c r="E4" s="55">
        <v>11290</v>
      </c>
      <c r="F4" s="45">
        <v>8771</v>
      </c>
      <c r="G4" s="46">
        <v>10560</v>
      </c>
      <c r="H4" s="46">
        <v>7817</v>
      </c>
      <c r="I4" s="55">
        <v>8416</v>
      </c>
      <c r="J4" s="45">
        <v>6523</v>
      </c>
      <c r="K4" s="46">
        <v>7398</v>
      </c>
      <c r="L4" s="46">
        <v>7287</v>
      </c>
      <c r="M4" s="55">
        <v>10287</v>
      </c>
      <c r="N4" s="45">
        <v>8248</v>
      </c>
      <c r="O4" s="46">
        <v>11640</v>
      </c>
      <c r="P4" s="46">
        <v>10891</v>
      </c>
      <c r="Q4" s="55"/>
    </row>
    <row r="5" spans="1:19" x14ac:dyDescent="0.35">
      <c r="A5" s="54" t="s">
        <v>81</v>
      </c>
      <c r="B5" s="45">
        <v>3257</v>
      </c>
      <c r="C5" s="46">
        <v>5313</v>
      </c>
      <c r="D5" s="46">
        <v>4368</v>
      </c>
      <c r="E5" s="55">
        <v>4699</v>
      </c>
      <c r="F5" s="45">
        <v>3828</v>
      </c>
      <c r="G5" s="46">
        <v>4673</v>
      </c>
      <c r="H5" s="46">
        <v>4319</v>
      </c>
      <c r="I5" s="55">
        <v>3621</v>
      </c>
      <c r="J5" s="45">
        <v>4033</v>
      </c>
      <c r="K5" s="46">
        <v>3816</v>
      </c>
      <c r="L5" s="46">
        <v>3707</v>
      </c>
      <c r="M5" s="55">
        <v>4005</v>
      </c>
      <c r="N5" s="45">
        <v>3634</v>
      </c>
      <c r="O5" s="46">
        <v>4095</v>
      </c>
      <c r="P5" s="46">
        <v>5382</v>
      </c>
      <c r="Q5" s="55"/>
    </row>
    <row r="6" spans="1:19" x14ac:dyDescent="0.35">
      <c r="A6" s="56" t="s">
        <v>82</v>
      </c>
      <c r="B6" s="48">
        <v>847</v>
      </c>
      <c r="C6" s="47">
        <v>938</v>
      </c>
      <c r="D6" s="47">
        <v>1001</v>
      </c>
      <c r="E6" s="57">
        <v>1471</v>
      </c>
      <c r="F6" s="50">
        <v>1479</v>
      </c>
      <c r="G6" s="47">
        <v>1757</v>
      </c>
      <c r="H6" s="47">
        <v>1466</v>
      </c>
      <c r="I6" s="57">
        <v>1795</v>
      </c>
      <c r="J6" s="50">
        <v>2093</v>
      </c>
      <c r="K6" s="47">
        <v>1777</v>
      </c>
      <c r="L6" s="47">
        <v>2000</v>
      </c>
      <c r="M6" s="57">
        <v>2583</v>
      </c>
      <c r="N6" s="50">
        <v>2473</v>
      </c>
      <c r="O6" s="47">
        <v>2936</v>
      </c>
      <c r="P6" s="47">
        <v>2727</v>
      </c>
      <c r="Q6" s="57"/>
    </row>
    <row r="7" spans="1:19" x14ac:dyDescent="0.35">
      <c r="A7" s="54" t="s">
        <v>83</v>
      </c>
      <c r="B7" s="45">
        <v>11847</v>
      </c>
      <c r="C7" s="46">
        <v>14608</v>
      </c>
      <c r="D7" s="46">
        <v>13451</v>
      </c>
      <c r="E7" s="55">
        <v>17460</v>
      </c>
      <c r="F7" s="45">
        <v>14078</v>
      </c>
      <c r="G7" s="72">
        <v>16991</v>
      </c>
      <c r="H7" s="46">
        <v>13602</v>
      </c>
      <c r="I7" s="55">
        <v>13833</v>
      </c>
      <c r="J7" s="45">
        <v>12649</v>
      </c>
      <c r="K7" s="72">
        <v>12991</v>
      </c>
      <c r="L7" s="46">
        <v>12994</v>
      </c>
      <c r="M7" s="55">
        <v>16874</v>
      </c>
      <c r="N7" s="45">
        <v>14355</v>
      </c>
      <c r="O7" s="72">
        <v>18672</v>
      </c>
      <c r="P7" s="46">
        <v>19000</v>
      </c>
      <c r="Q7" s="55"/>
    </row>
    <row r="8" spans="1:19" x14ac:dyDescent="0.35">
      <c r="A8" s="58"/>
      <c r="B8" s="58"/>
      <c r="E8" s="59"/>
      <c r="F8" s="58"/>
      <c r="I8" s="59"/>
      <c r="J8" s="58"/>
      <c r="M8" s="59"/>
      <c r="N8" s="58"/>
      <c r="Q8" s="59"/>
    </row>
    <row r="9" spans="1:19" x14ac:dyDescent="0.35">
      <c r="A9" s="53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</row>
    <row r="10" spans="1:19" x14ac:dyDescent="0.35">
      <c r="A10" s="54" t="s">
        <v>80</v>
      </c>
      <c r="B10" s="73"/>
      <c r="C10" s="74"/>
      <c r="D10" s="74"/>
      <c r="E10" s="75"/>
      <c r="F10" s="73">
        <v>0.13</v>
      </c>
      <c r="G10" s="74">
        <v>0.26</v>
      </c>
      <c r="H10" s="74">
        <v>-0.03</v>
      </c>
      <c r="I10" s="75">
        <v>-0.25</v>
      </c>
      <c r="J10" s="73">
        <f t="shared" ref="J10:P10" si="0">+J4/F4-1</f>
        <v>-0.25629916771177741</v>
      </c>
      <c r="K10" s="74">
        <f t="shared" si="0"/>
        <v>-0.29943181818181819</v>
      </c>
      <c r="L10" s="74">
        <f t="shared" si="0"/>
        <v>-6.7800946654726912E-2</v>
      </c>
      <c r="M10" s="75">
        <f t="shared" si="0"/>
        <v>0.22231463878326996</v>
      </c>
      <c r="N10" s="73">
        <f t="shared" si="0"/>
        <v>0.26444887321784449</v>
      </c>
      <c r="O10" s="74">
        <f t="shared" si="0"/>
        <v>0.57339821573398209</v>
      </c>
      <c r="P10" s="74">
        <f t="shared" si="0"/>
        <v>0.49457938795114598</v>
      </c>
      <c r="Q10" s="75"/>
      <c r="R10" s="71"/>
      <c r="S10" s="71"/>
    </row>
    <row r="11" spans="1:19" x14ac:dyDescent="0.35">
      <c r="A11" s="54" t="s">
        <v>81</v>
      </c>
      <c r="B11" s="73"/>
      <c r="C11" s="74"/>
      <c r="D11" s="74"/>
      <c r="E11" s="75"/>
      <c r="F11" s="73">
        <v>0.18</v>
      </c>
      <c r="G11" s="74">
        <v>-0.12</v>
      </c>
      <c r="H11" s="74">
        <v>-0.01</v>
      </c>
      <c r="I11" s="75">
        <v>-0.23</v>
      </c>
      <c r="J11" s="73">
        <f t="shared" ref="J11:M13" si="1">+J5/F5-1</f>
        <v>5.3552769070010386E-2</v>
      </c>
      <c r="K11" s="74">
        <f t="shared" si="1"/>
        <v>-0.18339396533276264</v>
      </c>
      <c r="L11" s="74">
        <f t="shared" si="1"/>
        <v>-0.1416994674693216</v>
      </c>
      <c r="M11" s="75">
        <f t="shared" si="1"/>
        <v>0.10604805302402642</v>
      </c>
      <c r="N11" s="73">
        <f t="shared" ref="N11:P13" si="2">+N5/J5-1</f>
        <v>-9.8933796181502554E-2</v>
      </c>
      <c r="O11" s="74">
        <f t="shared" si="2"/>
        <v>7.3113207547169878E-2</v>
      </c>
      <c r="P11" s="74">
        <f t="shared" si="2"/>
        <v>0.45184785540868622</v>
      </c>
      <c r="Q11" s="75"/>
      <c r="R11" s="71"/>
      <c r="S11" s="71"/>
    </row>
    <row r="12" spans="1:19" x14ac:dyDescent="0.35">
      <c r="A12" s="56" t="s">
        <v>82</v>
      </c>
      <c r="B12" s="76"/>
      <c r="C12" s="77"/>
      <c r="D12" s="77"/>
      <c r="E12" s="78"/>
      <c r="F12" s="76">
        <v>0.75</v>
      </c>
      <c r="G12" s="77">
        <v>0.87</v>
      </c>
      <c r="H12" s="77">
        <v>0.46</v>
      </c>
      <c r="I12" s="78">
        <v>0.22</v>
      </c>
      <c r="J12" s="76">
        <f t="shared" si="1"/>
        <v>0.41514536849222439</v>
      </c>
      <c r="K12" s="77">
        <f t="shared" si="1"/>
        <v>1.138303927148554E-2</v>
      </c>
      <c r="L12" s="77">
        <f t="shared" si="1"/>
        <v>0.36425648021828105</v>
      </c>
      <c r="M12" s="78">
        <f t="shared" si="1"/>
        <v>0.43899721448467965</v>
      </c>
      <c r="N12" s="76">
        <f t="shared" si="2"/>
        <v>0.18155757286192076</v>
      </c>
      <c r="O12" s="77">
        <f t="shared" si="2"/>
        <v>0.65222284749577941</v>
      </c>
      <c r="P12" s="77">
        <f t="shared" si="2"/>
        <v>0.36349999999999993</v>
      </c>
      <c r="Q12" s="78"/>
      <c r="R12" s="71"/>
      <c r="S12" s="71"/>
    </row>
    <row r="13" spans="1:19" x14ac:dyDescent="0.35">
      <c r="A13" s="54" t="s">
        <v>83</v>
      </c>
      <c r="B13" s="73">
        <v>0.18</v>
      </c>
      <c r="C13" s="74">
        <v>0.18</v>
      </c>
      <c r="D13" s="74">
        <v>0.21</v>
      </c>
      <c r="E13" s="75">
        <v>0.4</v>
      </c>
      <c r="F13" s="73">
        <v>0.19</v>
      </c>
      <c r="G13" s="74">
        <v>0.16</v>
      </c>
      <c r="H13" s="74">
        <v>0.01</v>
      </c>
      <c r="I13" s="75">
        <v>-0.21</v>
      </c>
      <c r="J13" s="73">
        <f t="shared" si="1"/>
        <v>-0.1015058957238244</v>
      </c>
      <c r="K13" s="74">
        <f t="shared" si="1"/>
        <v>-0.23541875110352539</v>
      </c>
      <c r="L13" s="74">
        <f t="shared" si="1"/>
        <v>-4.4699308925158054E-2</v>
      </c>
      <c r="M13" s="75">
        <f t="shared" si="1"/>
        <v>0.21983662256921854</v>
      </c>
      <c r="N13" s="73">
        <f t="shared" si="2"/>
        <v>0.13487232192268173</v>
      </c>
      <c r="O13" s="74">
        <f t="shared" si="2"/>
        <v>0.43730274805634672</v>
      </c>
      <c r="P13" s="74">
        <f t="shared" si="2"/>
        <v>0.46221332922887481</v>
      </c>
      <c r="Q13" s="75"/>
      <c r="R13" s="71"/>
      <c r="S13" s="71"/>
    </row>
    <row r="14" spans="1:19" x14ac:dyDescent="0.35">
      <c r="A14" s="54"/>
      <c r="B14" s="49"/>
      <c r="C14" s="60"/>
      <c r="D14" s="60"/>
      <c r="E14" s="61"/>
      <c r="F14" s="49"/>
      <c r="G14" s="60"/>
      <c r="H14" s="60"/>
      <c r="I14" s="61"/>
      <c r="J14" s="49"/>
      <c r="K14" s="60"/>
      <c r="L14" s="60"/>
      <c r="M14" s="61"/>
      <c r="N14" s="49"/>
      <c r="O14" s="60"/>
      <c r="P14" s="60"/>
      <c r="Q14" s="61"/>
    </row>
    <row r="15" spans="1:19" x14ac:dyDescent="0.35">
      <c r="A15" s="53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</row>
    <row r="16" spans="1:19" x14ac:dyDescent="0.35">
      <c r="A16" s="54" t="s">
        <v>80</v>
      </c>
      <c r="B16" s="73">
        <v>0.65</v>
      </c>
      <c r="C16" s="74">
        <v>0.56999999999999995</v>
      </c>
      <c r="D16" s="74">
        <v>0.6</v>
      </c>
      <c r="E16" s="75">
        <v>0.65</v>
      </c>
      <c r="F16" s="73">
        <v>0.62</v>
      </c>
      <c r="G16" s="74">
        <v>0.62</v>
      </c>
      <c r="H16" s="74">
        <v>0.56999999999999995</v>
      </c>
      <c r="I16" s="75">
        <v>0.61</v>
      </c>
      <c r="J16" s="73">
        <f>+J4/J$7</f>
        <v>0.51569294015337186</v>
      </c>
      <c r="K16" s="74">
        <f t="shared" ref="K16:M16" si="3">+K4/K$7</f>
        <v>0.56947117235008848</v>
      </c>
      <c r="L16" s="74">
        <f t="shared" si="3"/>
        <v>0.56079729105741116</v>
      </c>
      <c r="M16" s="75">
        <f t="shared" si="3"/>
        <v>0.6096361265852791</v>
      </c>
      <c r="N16" s="73">
        <f>+N4/N$7</f>
        <v>0.57457331940090561</v>
      </c>
      <c r="O16" s="74">
        <f>+O4/O$7</f>
        <v>0.62339331619537275</v>
      </c>
      <c r="P16" s="74">
        <f>+P4/P$7</f>
        <v>0.5732105263157895</v>
      </c>
      <c r="Q16" s="75"/>
      <c r="R16" s="70"/>
      <c r="S16" s="70"/>
    </row>
    <row r="17" spans="1:19" x14ac:dyDescent="0.35">
      <c r="A17" s="54" t="s">
        <v>81</v>
      </c>
      <c r="B17" s="73">
        <v>0.27</v>
      </c>
      <c r="C17" s="74">
        <v>0.36</v>
      </c>
      <c r="D17" s="74">
        <v>0.32</v>
      </c>
      <c r="E17" s="75">
        <v>0.27</v>
      </c>
      <c r="F17" s="73">
        <v>0.27</v>
      </c>
      <c r="G17" s="74">
        <v>0.28000000000000003</v>
      </c>
      <c r="H17" s="74">
        <v>0.32</v>
      </c>
      <c r="I17" s="75">
        <v>0.26</v>
      </c>
      <c r="J17" s="73">
        <f t="shared" ref="J17:M17" si="4">+J5/J$7</f>
        <v>0.31883943394734759</v>
      </c>
      <c r="K17" s="74">
        <f t="shared" si="4"/>
        <v>0.29374182126087289</v>
      </c>
      <c r="L17" s="74">
        <f t="shared" si="4"/>
        <v>0.28528551639218103</v>
      </c>
      <c r="M17" s="75">
        <f t="shared" si="4"/>
        <v>0.23734739836434751</v>
      </c>
      <c r="N17" s="73">
        <f t="shared" ref="N17:O17" si="5">+N5/N$7</f>
        <v>0.25315221177290143</v>
      </c>
      <c r="O17" s="74">
        <f t="shared" si="5"/>
        <v>0.21931233933161953</v>
      </c>
      <c r="P17" s="74">
        <f t="shared" ref="P17" si="6">+P5/P$7</f>
        <v>0.28326315789473683</v>
      </c>
      <c r="Q17" s="75"/>
      <c r="R17" s="70"/>
      <c r="S17" s="70"/>
    </row>
    <row r="18" spans="1:19" x14ac:dyDescent="0.35">
      <c r="A18" s="56" t="s">
        <v>82</v>
      </c>
      <c r="B18" s="76">
        <v>7.0000000000000007E-2</v>
      </c>
      <c r="C18" s="77">
        <v>0.06</v>
      </c>
      <c r="D18" s="77">
        <v>7.0000000000000007E-2</v>
      </c>
      <c r="E18" s="78">
        <v>0.08</v>
      </c>
      <c r="F18" s="76">
        <v>0.11</v>
      </c>
      <c r="G18" s="77">
        <v>0.1</v>
      </c>
      <c r="H18" s="77">
        <v>0.11</v>
      </c>
      <c r="I18" s="78">
        <v>0.13</v>
      </c>
      <c r="J18" s="76">
        <f t="shared" ref="J18:M18" si="7">+J6/J$7</f>
        <v>0.16546762589928057</v>
      </c>
      <c r="K18" s="77">
        <f t="shared" si="7"/>
        <v>0.13678700638903857</v>
      </c>
      <c r="L18" s="77">
        <f t="shared" si="7"/>
        <v>0.15391719255040789</v>
      </c>
      <c r="M18" s="78">
        <f t="shared" si="7"/>
        <v>0.15307573782150052</v>
      </c>
      <c r="N18" s="76">
        <f t="shared" ref="N18:O18" si="8">+N6/N$7</f>
        <v>0.17227446882619296</v>
      </c>
      <c r="O18" s="77">
        <f t="shared" si="8"/>
        <v>0.15724078834618679</v>
      </c>
      <c r="P18" s="77">
        <f>+P6/P$7</f>
        <v>0.1435263157894737</v>
      </c>
      <c r="Q18" s="78"/>
      <c r="R18" s="70"/>
      <c r="S18" s="70"/>
    </row>
    <row r="19" spans="1:19" x14ac:dyDescent="0.35">
      <c r="A19" s="63" t="s">
        <v>83</v>
      </c>
      <c r="B19" s="76">
        <v>1</v>
      </c>
      <c r="C19" s="77">
        <v>1</v>
      </c>
      <c r="D19" s="77">
        <v>1</v>
      </c>
      <c r="E19" s="78">
        <v>1</v>
      </c>
      <c r="F19" s="76">
        <v>1</v>
      </c>
      <c r="G19" s="77">
        <v>1</v>
      </c>
      <c r="H19" s="77">
        <v>1</v>
      </c>
      <c r="I19" s="78">
        <v>1</v>
      </c>
      <c r="J19" s="76">
        <f t="shared" ref="J19:O19" si="9">+J7/J$7</f>
        <v>1</v>
      </c>
      <c r="K19" s="77">
        <f t="shared" si="9"/>
        <v>1</v>
      </c>
      <c r="L19" s="77">
        <f t="shared" si="9"/>
        <v>1</v>
      </c>
      <c r="M19" s="78">
        <f t="shared" si="9"/>
        <v>1</v>
      </c>
      <c r="N19" s="76">
        <f t="shared" si="9"/>
        <v>1</v>
      </c>
      <c r="O19" s="77">
        <f t="shared" si="9"/>
        <v>1</v>
      </c>
      <c r="P19" s="77">
        <f t="shared" ref="P19" si="10">+P7/P$7</f>
        <v>1</v>
      </c>
      <c r="Q19" s="78"/>
      <c r="R19" s="70"/>
      <c r="S19" s="70"/>
    </row>
    <row r="23" spans="1:19" x14ac:dyDescent="0.35">
      <c r="B23" s="69"/>
      <c r="C23" s="69"/>
      <c r="D23" s="69"/>
      <c r="E23" s="69"/>
      <c r="F23" s="69"/>
      <c r="G23" s="69"/>
      <c r="H23" s="69"/>
      <c r="I23" s="69"/>
    </row>
    <row r="24" spans="1:19" x14ac:dyDescent="0.35">
      <c r="B24" s="69"/>
      <c r="C24" s="69"/>
      <c r="D24" s="69"/>
      <c r="E24" s="69"/>
      <c r="F24" s="69"/>
      <c r="G24" s="69"/>
      <c r="H24" s="69"/>
      <c r="I24" s="69"/>
    </row>
    <row r="25" spans="1:19" x14ac:dyDescent="0.35">
      <c r="B25" s="69"/>
      <c r="C25" s="69"/>
      <c r="D25" s="69"/>
      <c r="E25" s="69"/>
      <c r="F25" s="69"/>
      <c r="G25" s="69"/>
      <c r="H25" s="69"/>
      <c r="I25" s="69"/>
    </row>
    <row r="26" spans="1:19" x14ac:dyDescent="0.35">
      <c r="B26" s="68"/>
      <c r="C26" s="68"/>
      <c r="D26" s="68"/>
      <c r="E26" s="68"/>
      <c r="F26" s="68"/>
      <c r="G26" s="68"/>
      <c r="H26" s="68"/>
      <c r="I26" s="68"/>
    </row>
    <row r="28" spans="1:19" x14ac:dyDescent="0.35">
      <c r="B28" s="68"/>
      <c r="C28" s="68"/>
      <c r="D28" s="68"/>
      <c r="E28" s="68"/>
      <c r="F28" s="68"/>
      <c r="G28" s="68"/>
      <c r="H28" s="68"/>
      <c r="I28" s="68"/>
    </row>
    <row r="29" spans="1:19" x14ac:dyDescent="0.35">
      <c r="B29" s="68"/>
      <c r="C29" s="68"/>
      <c r="D29" s="68"/>
      <c r="E29" s="68"/>
      <c r="F29" s="68"/>
      <c r="G29" s="68"/>
      <c r="H29" s="68"/>
      <c r="I29" s="68"/>
    </row>
    <row r="30" spans="1:19" x14ac:dyDescent="0.35">
      <c r="B30" s="68"/>
      <c r="C30" s="68"/>
      <c r="D30" s="68"/>
      <c r="E30" s="68"/>
      <c r="F30" s="68"/>
      <c r="G30" s="68"/>
      <c r="H30" s="68"/>
      <c r="I30" s="68"/>
    </row>
    <row r="37" spans="2:9" x14ac:dyDescent="0.35">
      <c r="B37" s="44"/>
      <c r="C37" s="44"/>
      <c r="D37" s="44"/>
      <c r="E37" s="44"/>
      <c r="F37" s="44"/>
      <c r="G37" s="44"/>
      <c r="H37" s="44"/>
      <c r="I37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AAA8-A15C-45B1-B6D3-974A08E5F9CE}">
  <sheetPr>
    <pageSetUpPr autoPageBreaks="0"/>
  </sheetPr>
  <dimension ref="A1:S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2" width="10.1796875" bestFit="1" customWidth="1"/>
    <col min="3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19" ht="18.5" x14ac:dyDescent="0.45">
      <c r="A1" s="65" t="s">
        <v>93</v>
      </c>
      <c r="B1" s="62"/>
      <c r="C1" s="51"/>
      <c r="D1" s="51"/>
      <c r="E1" s="52"/>
      <c r="F1" s="62"/>
      <c r="G1" s="51"/>
      <c r="H1" s="51"/>
      <c r="I1" s="52"/>
      <c r="J1" s="62"/>
      <c r="K1" s="51"/>
      <c r="L1" s="51"/>
      <c r="M1" s="52"/>
      <c r="N1" s="62"/>
      <c r="O1" s="51"/>
      <c r="P1" s="51"/>
      <c r="Q1" s="52"/>
    </row>
    <row r="2" spans="1:19" x14ac:dyDescent="0.35">
      <c r="A2" s="66" t="s">
        <v>1</v>
      </c>
      <c r="B2" s="62">
        <v>2022</v>
      </c>
      <c r="C2" s="51"/>
      <c r="D2" s="51"/>
      <c r="E2" s="52"/>
      <c r="F2" s="62">
        <v>2023</v>
      </c>
      <c r="G2" s="51"/>
      <c r="H2" s="51"/>
      <c r="I2" s="52"/>
      <c r="J2" s="62">
        <v>2024</v>
      </c>
      <c r="K2" s="51"/>
      <c r="L2" s="51"/>
      <c r="M2" s="52"/>
      <c r="N2" s="62">
        <v>2025</v>
      </c>
      <c r="O2" s="51"/>
      <c r="P2" s="51"/>
      <c r="Q2" s="52"/>
    </row>
    <row r="3" spans="1:19" x14ac:dyDescent="0.35">
      <c r="A3" s="53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</row>
    <row r="4" spans="1:19" x14ac:dyDescent="0.35">
      <c r="A4" s="54" t="s">
        <v>90</v>
      </c>
      <c r="B4" s="45">
        <v>6319</v>
      </c>
      <c r="C4" s="46">
        <v>7361</v>
      </c>
      <c r="D4" s="46">
        <v>6226</v>
      </c>
      <c r="E4" s="55">
        <v>8148</v>
      </c>
      <c r="F4" s="45">
        <v>6079</v>
      </c>
      <c r="G4" s="46">
        <v>7716</v>
      </c>
      <c r="H4" s="46">
        <v>6781</v>
      </c>
      <c r="I4" s="55">
        <v>7524</v>
      </c>
      <c r="J4" s="45">
        <v>6428</v>
      </c>
      <c r="K4" s="46">
        <v>6856</v>
      </c>
      <c r="L4" s="46">
        <v>5739</v>
      </c>
      <c r="M4" s="55">
        <v>6879</v>
      </c>
      <c r="N4" s="45">
        <v>7800</v>
      </c>
      <c r="O4" s="46">
        <v>12307</v>
      </c>
      <c r="P4" s="46">
        <v>10818</v>
      </c>
      <c r="Q4" s="55"/>
    </row>
    <row r="5" spans="1:19" x14ac:dyDescent="0.35">
      <c r="A5" s="54" t="s">
        <v>91</v>
      </c>
      <c r="B5" s="45">
        <v>291</v>
      </c>
      <c r="C5" s="46">
        <v>575</v>
      </c>
      <c r="D5" s="46">
        <v>993</v>
      </c>
      <c r="E5" s="55">
        <v>705</v>
      </c>
      <c r="F5" s="45">
        <v>650</v>
      </c>
      <c r="G5" s="46">
        <v>747</v>
      </c>
      <c r="H5" s="46">
        <v>869</v>
      </c>
      <c r="I5" s="55">
        <v>1039</v>
      </c>
      <c r="J5" s="45">
        <v>700</v>
      </c>
      <c r="K5" s="46">
        <v>1493</v>
      </c>
      <c r="L5" s="46">
        <v>1102</v>
      </c>
      <c r="M5" s="55">
        <v>1600</v>
      </c>
      <c r="N5" s="45">
        <v>1220</v>
      </c>
      <c r="O5" s="46">
        <v>1434</v>
      </c>
      <c r="P5" s="46">
        <v>2044</v>
      </c>
      <c r="Q5" s="55"/>
    </row>
    <row r="6" spans="1:19" x14ac:dyDescent="0.35">
      <c r="A6" s="56" t="s">
        <v>92</v>
      </c>
      <c r="B6" s="48">
        <v>5237</v>
      </c>
      <c r="C6" s="47">
        <v>6671</v>
      </c>
      <c r="D6" s="47">
        <v>6231</v>
      </c>
      <c r="E6" s="57">
        <v>8606</v>
      </c>
      <c r="F6" s="50">
        <v>7348</v>
      </c>
      <c r="G6" s="47">
        <v>8526</v>
      </c>
      <c r="H6" s="47">
        <v>5952</v>
      </c>
      <c r="I6" s="57">
        <v>5269</v>
      </c>
      <c r="J6" s="50">
        <v>5521</v>
      </c>
      <c r="K6" s="47">
        <v>4642</v>
      </c>
      <c r="L6" s="47">
        <v>6152</v>
      </c>
      <c r="M6" s="57">
        <v>8395</v>
      </c>
      <c r="N6" s="50">
        <v>5336</v>
      </c>
      <c r="O6" s="47">
        <v>4930</v>
      </c>
      <c r="P6" s="47">
        <v>6138</v>
      </c>
      <c r="Q6" s="57"/>
    </row>
    <row r="7" spans="1:19" x14ac:dyDescent="0.35">
      <c r="A7" s="54" t="s">
        <v>83</v>
      </c>
      <c r="B7" s="45">
        <v>11847</v>
      </c>
      <c r="C7" s="46">
        <v>14608</v>
      </c>
      <c r="D7" s="46">
        <v>13451</v>
      </c>
      <c r="E7" s="55">
        <v>17460</v>
      </c>
      <c r="F7" s="45">
        <v>14078</v>
      </c>
      <c r="G7" s="72">
        <v>16991</v>
      </c>
      <c r="H7" s="46">
        <v>13602</v>
      </c>
      <c r="I7" s="55">
        <v>13833</v>
      </c>
      <c r="J7" s="45">
        <v>12649</v>
      </c>
      <c r="K7" s="72">
        <v>12991</v>
      </c>
      <c r="L7" s="46">
        <v>12994</v>
      </c>
      <c r="M7" s="55">
        <v>16874</v>
      </c>
      <c r="N7" s="45">
        <v>14355</v>
      </c>
      <c r="O7" s="72">
        <v>18672</v>
      </c>
      <c r="P7" s="46">
        <v>19000</v>
      </c>
      <c r="Q7" s="55"/>
    </row>
    <row r="8" spans="1:19" x14ac:dyDescent="0.35">
      <c r="A8" s="58"/>
      <c r="B8" s="58"/>
      <c r="E8" s="59"/>
      <c r="F8" s="58"/>
      <c r="I8" s="59"/>
      <c r="J8" s="58"/>
      <c r="M8" s="59"/>
      <c r="N8" s="58"/>
      <c r="Q8" s="59"/>
    </row>
    <row r="9" spans="1:19" x14ac:dyDescent="0.35">
      <c r="A9" s="53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</row>
    <row r="10" spans="1:19" x14ac:dyDescent="0.35">
      <c r="A10" s="54" t="s">
        <v>90</v>
      </c>
      <c r="B10" s="73"/>
      <c r="C10" s="74"/>
      <c r="D10" s="74"/>
      <c r="E10" s="75"/>
      <c r="F10" s="73">
        <f t="shared" ref="F10:L13" si="0">+F4/B4-1</f>
        <v>-3.7980693147649958E-2</v>
      </c>
      <c r="G10" s="74">
        <f t="shared" si="0"/>
        <v>4.8227143051215782E-2</v>
      </c>
      <c r="H10" s="74">
        <f t="shared" si="0"/>
        <v>8.9142306456793996E-2</v>
      </c>
      <c r="I10" s="75">
        <f t="shared" si="0"/>
        <v>-7.658321060382911E-2</v>
      </c>
      <c r="J10" s="73">
        <f t="shared" si="0"/>
        <v>5.7410758348412472E-2</v>
      </c>
      <c r="K10" s="74">
        <f t="shared" si="0"/>
        <v>-0.11145671332296525</v>
      </c>
      <c r="L10" s="74">
        <f t="shared" si="0"/>
        <v>-0.15366465123138184</v>
      </c>
      <c r="M10" s="75">
        <f>+M4/I4-1</f>
        <v>-8.5725677830940983E-2</v>
      </c>
      <c r="N10" s="73">
        <f t="shared" ref="N10:P13" si="1">+N4/J4-1</f>
        <v>0.21344119477286871</v>
      </c>
      <c r="O10" s="74">
        <f t="shared" si="1"/>
        <v>0.79507001166861135</v>
      </c>
      <c r="P10" s="74">
        <f t="shared" si="1"/>
        <v>0.88499738630423419</v>
      </c>
      <c r="Q10" s="75"/>
      <c r="R10" s="71"/>
      <c r="S10" s="71"/>
    </row>
    <row r="11" spans="1:19" x14ac:dyDescent="0.35">
      <c r="A11" s="54" t="s">
        <v>91</v>
      </c>
      <c r="B11" s="73"/>
      <c r="C11" s="74"/>
      <c r="D11" s="74"/>
      <c r="E11" s="75"/>
      <c r="F11" s="73">
        <f t="shared" si="0"/>
        <v>1.2336769759450172</v>
      </c>
      <c r="G11" s="74">
        <f t="shared" si="0"/>
        <v>0.2991304347826087</v>
      </c>
      <c r="H11" s="74">
        <f t="shared" si="0"/>
        <v>-0.12487411883182276</v>
      </c>
      <c r="I11" s="75">
        <f t="shared" si="0"/>
        <v>0.47375886524822697</v>
      </c>
      <c r="J11" s="73">
        <f t="shared" si="0"/>
        <v>7.6923076923076872E-2</v>
      </c>
      <c r="K11" s="74">
        <f t="shared" si="0"/>
        <v>0.99866131191432395</v>
      </c>
      <c r="L11" s="74">
        <f t="shared" si="0"/>
        <v>0.26812428078250861</v>
      </c>
      <c r="M11" s="75">
        <f t="shared" ref="M11:M13" si="2">+M5/I5-1</f>
        <v>0.5399422521655437</v>
      </c>
      <c r="N11" s="73">
        <f t="shared" si="1"/>
        <v>0.74285714285714288</v>
      </c>
      <c r="O11" s="74">
        <f t="shared" si="1"/>
        <v>-3.9517749497655741E-2</v>
      </c>
      <c r="P11" s="74">
        <f t="shared" si="1"/>
        <v>0.85480943738656978</v>
      </c>
      <c r="Q11" s="75"/>
      <c r="R11" s="71"/>
      <c r="S11" s="71"/>
    </row>
    <row r="12" spans="1:19" x14ac:dyDescent="0.35">
      <c r="A12" s="56" t="s">
        <v>92</v>
      </c>
      <c r="B12" s="76"/>
      <c r="C12" s="77"/>
      <c r="D12" s="77"/>
      <c r="E12" s="78"/>
      <c r="F12" s="76">
        <f t="shared" si="0"/>
        <v>0.4030933740691236</v>
      </c>
      <c r="G12" s="77">
        <f t="shared" si="0"/>
        <v>0.27806925498426027</v>
      </c>
      <c r="H12" s="77">
        <f t="shared" si="0"/>
        <v>-4.4776119402985093E-2</v>
      </c>
      <c r="I12" s="78">
        <f t="shared" si="0"/>
        <v>-0.38775273065303273</v>
      </c>
      <c r="J12" s="76">
        <f t="shared" si="0"/>
        <v>-0.24863908546543279</v>
      </c>
      <c r="K12" s="77">
        <f t="shared" si="0"/>
        <v>-0.45554773633591372</v>
      </c>
      <c r="L12" s="77">
        <f t="shared" si="0"/>
        <v>3.360215053763449E-2</v>
      </c>
      <c r="M12" s="78">
        <f t="shared" si="2"/>
        <v>0.59328145758208395</v>
      </c>
      <c r="N12" s="76">
        <f t="shared" si="1"/>
        <v>-3.3508422387248715E-2</v>
      </c>
      <c r="O12" s="77">
        <f t="shared" si="1"/>
        <v>6.2042223179664013E-2</v>
      </c>
      <c r="P12" s="77">
        <f t="shared" si="1"/>
        <v>-2.275682704811488E-3</v>
      </c>
      <c r="Q12" s="78"/>
      <c r="R12" s="71"/>
      <c r="S12" s="71"/>
    </row>
    <row r="13" spans="1:19" x14ac:dyDescent="0.35">
      <c r="A13" s="54" t="s">
        <v>83</v>
      </c>
      <c r="B13" s="73">
        <v>0.18</v>
      </c>
      <c r="C13" s="74">
        <v>0.18</v>
      </c>
      <c r="D13" s="74">
        <v>0.21</v>
      </c>
      <c r="E13" s="75">
        <v>0.4</v>
      </c>
      <c r="F13" s="73">
        <f t="shared" si="0"/>
        <v>0.18831771756562854</v>
      </c>
      <c r="G13" s="74">
        <f t="shared" si="0"/>
        <v>0.16312979189485222</v>
      </c>
      <c r="H13" s="74">
        <f t="shared" si="0"/>
        <v>1.1225931157534674E-2</v>
      </c>
      <c r="I13" s="75">
        <f t="shared" si="0"/>
        <v>-0.20773195876288664</v>
      </c>
      <c r="J13" s="73">
        <f t="shared" si="0"/>
        <v>-0.1015058957238244</v>
      </c>
      <c r="K13" s="74">
        <f t="shared" si="0"/>
        <v>-0.23541875110352539</v>
      </c>
      <c r="L13" s="74">
        <f t="shared" si="0"/>
        <v>-4.4699308925158054E-2</v>
      </c>
      <c r="M13" s="75">
        <f t="shared" si="2"/>
        <v>0.21983662256921854</v>
      </c>
      <c r="N13" s="73">
        <f t="shared" si="1"/>
        <v>0.13487232192268173</v>
      </c>
      <c r="O13" s="74">
        <f t="shared" si="1"/>
        <v>0.43730274805634672</v>
      </c>
      <c r="P13" s="74">
        <f t="shared" si="1"/>
        <v>0.46221332922887481</v>
      </c>
      <c r="Q13" s="75"/>
      <c r="R13" s="71"/>
      <c r="S13" s="71"/>
    </row>
    <row r="14" spans="1:19" x14ac:dyDescent="0.35">
      <c r="A14" s="54"/>
      <c r="B14" s="49"/>
      <c r="C14" s="60"/>
      <c r="D14" s="60"/>
      <c r="E14" s="61"/>
      <c r="F14" s="49"/>
      <c r="G14" s="60"/>
      <c r="H14" s="60"/>
      <c r="I14" s="61"/>
      <c r="J14" s="49"/>
      <c r="K14" s="60"/>
      <c r="L14" s="60"/>
      <c r="M14" s="61"/>
      <c r="N14" s="49"/>
      <c r="O14" s="60"/>
      <c r="P14" s="60"/>
      <c r="Q14" s="61"/>
    </row>
    <row r="15" spans="1:19" x14ac:dyDescent="0.35">
      <c r="A15" s="53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</row>
    <row r="16" spans="1:19" x14ac:dyDescent="0.35">
      <c r="A16" s="54" t="s">
        <v>90</v>
      </c>
      <c r="B16" s="73">
        <f t="shared" ref="B16:J16" si="3">+B4/B$7</f>
        <v>0.53338397906643031</v>
      </c>
      <c r="C16" s="74">
        <f t="shared" si="3"/>
        <v>0.50390197152245342</v>
      </c>
      <c r="D16" s="74">
        <f t="shared" si="3"/>
        <v>0.46286521448219464</v>
      </c>
      <c r="E16" s="75">
        <f t="shared" si="3"/>
        <v>0.46666666666666667</v>
      </c>
      <c r="F16" s="73">
        <f t="shared" si="3"/>
        <v>0.4318084955249325</v>
      </c>
      <c r="G16" s="74">
        <f t="shared" si="3"/>
        <v>0.45412277087870051</v>
      </c>
      <c r="H16" s="74">
        <f t="shared" si="3"/>
        <v>0.49852962799588296</v>
      </c>
      <c r="I16" s="75">
        <f t="shared" si="3"/>
        <v>0.54391672088484055</v>
      </c>
      <c r="J16" s="73">
        <f t="shared" si="3"/>
        <v>0.50818246501699738</v>
      </c>
      <c r="K16" s="74">
        <f>+K4/K$7</f>
        <v>0.52774998075590795</v>
      </c>
      <c r="L16" s="74">
        <f t="shared" ref="L16:N16" si="4">+L4/L$7</f>
        <v>0.44166538402339539</v>
      </c>
      <c r="M16" s="75">
        <f t="shared" si="4"/>
        <v>0.40766860258385684</v>
      </c>
      <c r="N16" s="73">
        <f t="shared" si="4"/>
        <v>0.5433646812957158</v>
      </c>
      <c r="O16" s="74">
        <f t="shared" ref="O16:P16" si="5">+O4/O$7</f>
        <v>0.65911525278491856</v>
      </c>
      <c r="P16" s="74">
        <f t="shared" si="5"/>
        <v>0.56936842105263152</v>
      </c>
      <c r="Q16" s="75"/>
      <c r="R16" s="70"/>
      <c r="S16" s="70"/>
    </row>
    <row r="17" spans="1:19" x14ac:dyDescent="0.35">
      <c r="A17" s="54" t="s">
        <v>91</v>
      </c>
      <c r="B17" s="73">
        <f t="shared" ref="B17:M17" si="6">+B5/B$7</f>
        <v>2.4563180552038492E-2</v>
      </c>
      <c r="C17" s="74">
        <f t="shared" si="6"/>
        <v>3.9361993428258489E-2</v>
      </c>
      <c r="D17" s="74">
        <f t="shared" si="6"/>
        <v>7.3823507545907371E-2</v>
      </c>
      <c r="E17" s="75">
        <f t="shared" si="6"/>
        <v>4.0378006872852236E-2</v>
      </c>
      <c r="F17" s="73">
        <f t="shared" si="6"/>
        <v>4.6171331154993604E-2</v>
      </c>
      <c r="G17" s="74">
        <f t="shared" si="6"/>
        <v>4.3964451768583365E-2</v>
      </c>
      <c r="H17" s="74">
        <f t="shared" si="6"/>
        <v>6.3887663578885465E-2</v>
      </c>
      <c r="I17" s="75">
        <f t="shared" si="6"/>
        <v>7.5110243620328199E-2</v>
      </c>
      <c r="J17" s="73">
        <f t="shared" si="6"/>
        <v>5.5340343110127282E-2</v>
      </c>
      <c r="K17" s="74">
        <f t="shared" si="6"/>
        <v>0.11492571780463398</v>
      </c>
      <c r="L17" s="74">
        <f t="shared" si="6"/>
        <v>8.4808373095274739E-2</v>
      </c>
      <c r="M17" s="75">
        <f t="shared" si="6"/>
        <v>9.4820433803484649E-2</v>
      </c>
      <c r="N17" s="73">
        <f t="shared" ref="N17:O17" si="7">+N5/N$7</f>
        <v>8.4987809125740166E-2</v>
      </c>
      <c r="O17" s="74">
        <f t="shared" si="7"/>
        <v>7.6799485861182515E-2</v>
      </c>
      <c r="P17" s="74">
        <f t="shared" ref="P17" si="8">+P5/P$7</f>
        <v>0.10757894736842105</v>
      </c>
      <c r="Q17" s="75"/>
      <c r="R17" s="70"/>
      <c r="S17" s="70"/>
    </row>
    <row r="18" spans="1:19" x14ac:dyDescent="0.35">
      <c r="A18" s="56" t="s">
        <v>92</v>
      </c>
      <c r="B18" s="76">
        <f t="shared" ref="B18:M18" si="9">+B6/B$7</f>
        <v>0.4420528403815312</v>
      </c>
      <c r="C18" s="77">
        <f t="shared" si="9"/>
        <v>0.45666757940854324</v>
      </c>
      <c r="D18" s="77">
        <f t="shared" si="9"/>
        <v>0.46323693405694744</v>
      </c>
      <c r="E18" s="78">
        <f t="shared" si="9"/>
        <v>0.49289805269186715</v>
      </c>
      <c r="F18" s="76">
        <f t="shared" si="9"/>
        <v>0.5219491405029123</v>
      </c>
      <c r="G18" s="77">
        <f t="shared" si="9"/>
        <v>0.50179506797716433</v>
      </c>
      <c r="H18" s="77">
        <f t="shared" si="9"/>
        <v>0.43758270842523156</v>
      </c>
      <c r="I18" s="78">
        <f t="shared" si="9"/>
        <v>0.38090074459625534</v>
      </c>
      <c r="J18" s="76">
        <f t="shared" si="9"/>
        <v>0.43647719187287531</v>
      </c>
      <c r="K18" s="77">
        <f t="shared" si="9"/>
        <v>0.35732430143945809</v>
      </c>
      <c r="L18" s="77">
        <f t="shared" si="9"/>
        <v>0.47344928428505462</v>
      </c>
      <c r="M18" s="78">
        <f t="shared" si="9"/>
        <v>0.49751096361265851</v>
      </c>
      <c r="N18" s="76">
        <f t="shared" ref="N18:O18" si="10">+N6/N$7</f>
        <v>0.37171717171717172</v>
      </c>
      <c r="O18" s="77">
        <f t="shared" si="10"/>
        <v>0.26403170522707797</v>
      </c>
      <c r="P18" s="77">
        <f t="shared" ref="P18" si="11">+P6/P$7</f>
        <v>0.32305263157894737</v>
      </c>
      <c r="Q18" s="78"/>
      <c r="R18" s="70"/>
      <c r="S18" s="70"/>
    </row>
    <row r="19" spans="1:19" x14ac:dyDescent="0.35">
      <c r="A19" s="63" t="s">
        <v>83</v>
      </c>
      <c r="B19" s="76">
        <f t="shared" ref="B19:L19" si="12">+B7/B$7</f>
        <v>1</v>
      </c>
      <c r="C19" s="77">
        <f t="shared" si="12"/>
        <v>1</v>
      </c>
      <c r="D19" s="77">
        <f t="shared" si="12"/>
        <v>1</v>
      </c>
      <c r="E19" s="78">
        <f t="shared" si="12"/>
        <v>1</v>
      </c>
      <c r="F19" s="76">
        <f t="shared" si="12"/>
        <v>1</v>
      </c>
      <c r="G19" s="77">
        <f t="shared" si="12"/>
        <v>1</v>
      </c>
      <c r="H19" s="77">
        <f t="shared" si="12"/>
        <v>1</v>
      </c>
      <c r="I19" s="78">
        <f t="shared" si="12"/>
        <v>1</v>
      </c>
      <c r="J19" s="76">
        <f t="shared" si="12"/>
        <v>1</v>
      </c>
      <c r="K19" s="77">
        <f t="shared" si="12"/>
        <v>1</v>
      </c>
      <c r="L19" s="77">
        <f t="shared" si="12"/>
        <v>1</v>
      </c>
      <c r="M19" s="78">
        <f>+M7/M$7</f>
        <v>1</v>
      </c>
      <c r="N19" s="76">
        <f t="shared" ref="N19:O19" si="13">+N7/N$7</f>
        <v>1</v>
      </c>
      <c r="O19" s="77">
        <f t="shared" si="13"/>
        <v>1</v>
      </c>
      <c r="P19" s="77">
        <f t="shared" ref="P19" si="14">+P7/P$7</f>
        <v>1</v>
      </c>
      <c r="Q19" s="78"/>
      <c r="R19" s="70"/>
      <c r="S19" s="70"/>
    </row>
    <row r="21" spans="1:19" x14ac:dyDescent="0.3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31" spans="1:19" x14ac:dyDescent="0.3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9" x14ac:dyDescent="0.3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2:13" x14ac:dyDescent="0.3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7" spans="2:13" x14ac:dyDescent="0.35">
      <c r="B37" s="44"/>
      <c r="C37" s="44"/>
      <c r="D37" s="44"/>
      <c r="E37" s="44"/>
      <c r="F37" s="44"/>
      <c r="G37" s="44"/>
      <c r="H37" s="44"/>
      <c r="I37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bc7ec-0b6a-45f2-9ffe-6c31e33f30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F74E087B9C24DA472C5E286AF4940" ma:contentTypeVersion="17" ma:contentTypeDescription="Create a new document." ma:contentTypeScope="" ma:versionID="60176e360b5ab8cf2042596ce0efa494">
  <xsd:schema xmlns:xsd="http://www.w3.org/2001/XMLSchema" xmlns:xs="http://www.w3.org/2001/XMLSchema" xmlns:p="http://schemas.microsoft.com/office/2006/metadata/properties" xmlns:ns2="e37bc7ec-0b6a-45f2-9ffe-6c31e33f30ee" xmlns:ns3="b4188ce8-486b-4f6b-8498-536b360a8a11" targetNamespace="http://schemas.microsoft.com/office/2006/metadata/properties" ma:root="true" ma:fieldsID="4b85881c8d93f7629b39bebb69e6c767" ns2:_="" ns3:_="">
    <xsd:import namespace="e37bc7ec-0b6a-45f2-9ffe-6c31e33f30ee"/>
    <xsd:import namespace="b4188ce8-486b-4f6b-8498-536b360a8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bc7ec-0b6a-45f2-9ffe-6c31e33f3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2cb0e0-df19-423e-a0bb-09b9391d10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88ce8-486b-4f6b-8498-536b360a8a1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5EA57-1B61-47BF-BB78-4CD581132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AAD8B-8DEB-45F9-B8C7-F7E27B0ADD24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4188ce8-486b-4f6b-8498-536b360a8a11"/>
    <ds:schemaRef ds:uri="http://schemas.microsoft.com/office/2006/documentManagement/types"/>
    <ds:schemaRef ds:uri="http://purl.org/dc/dcmitype/"/>
    <ds:schemaRef ds:uri="e37bc7ec-0b6a-45f2-9ffe-6c31e33f30ee"/>
    <ds:schemaRef ds:uri="http://schemas.microsoft.com/office/2006/metadata/properties"/>
    <ds:schemaRef ds:uri="http://www.w3.org/XML/1998/namespace"/>
    <ds:schemaRef ds:uri="c35cb032-8cbc-4c3d-a145-49a5c33d4965"/>
  </ds:schemaRefs>
</ds:datastoreItem>
</file>

<file path=customXml/itemProps3.xml><?xml version="1.0" encoding="utf-8"?>
<ds:datastoreItem xmlns:ds="http://schemas.openxmlformats.org/officeDocument/2006/customXml" ds:itemID="{A1B4EFDF-AF7A-43D3-9749-C4EA86C1F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bc7ec-0b6a-45f2-9ffe-6c31e33f30ee"/>
    <ds:schemaRef ds:uri="b4188ce8-486b-4f6b-8498-536b360a8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or loss</vt:lpstr>
      <vt:lpstr>Financial position</vt:lpstr>
      <vt:lpstr>Cash flow</vt:lpstr>
      <vt:lpstr>Business area</vt:lpstr>
      <vt:lpstr>Geography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Pasini - Smartoptics</dc:creator>
  <cp:keywords/>
  <dc:description/>
  <cp:lastModifiedBy>Filip Pasini</cp:lastModifiedBy>
  <cp:revision/>
  <dcterms:created xsi:type="dcterms:W3CDTF">2015-06-05T18:19:34Z</dcterms:created>
  <dcterms:modified xsi:type="dcterms:W3CDTF">2025-10-28T12:12:36Z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0x010100C2BF74E087B9C24DA472C5E286AF4940</vt:lpwstr>
  </property>
  <property fmtid="{D5CDD505-2E9C-101B-9397-08002B2CF9AE}" pid="3" name="MediaServiceImageTags">
    <vt:lpwstr/>
  </property>
</Properties>
</file>